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90" windowWidth="20730" windowHeight="11760" firstSheet="60" activeTab="64"/>
  </bookViews>
  <sheets>
    <sheet name="PAPEL 04" sheetId="2" r:id="rId1"/>
    <sheet name="BORRACHA" sheetId="3" r:id="rId2"/>
    <sheet name="CANETA AZUL" sheetId="4" r:id="rId3"/>
    <sheet name="CANETA PRETA" sheetId="5" r:id="rId4"/>
    <sheet name="CANETA CD" sheetId="6" r:id="rId5"/>
    <sheet name="MARCADOR TEXTO" sheetId="7" r:id="rId6"/>
    <sheet name=" CLIPS GRANDE" sheetId="8" r:id="rId7"/>
    <sheet name="CLIPS MÉDIO" sheetId="9" r:id="rId8"/>
    <sheet name="CLIPS " sheetId="10" r:id="rId9"/>
    <sheet name="CLIPS PEQUENO" sheetId="11" r:id="rId10"/>
    <sheet name="ENVELOPE PLASTICO" sheetId="12" r:id="rId11"/>
    <sheet name="ENVELOPE 185x248" sheetId="13" r:id="rId12"/>
    <sheet name="ENVELOPE 240x340" sheetId="14" r:id="rId13"/>
    <sheet name="CALCULADORA" sheetId="15" r:id="rId14"/>
    <sheet name="COLA" sheetId="16" r:id="rId15"/>
    <sheet name="CORRETIVO" sheetId="17" r:id="rId16"/>
    <sheet name="CAPA" sheetId="18" r:id="rId17"/>
    <sheet name="CONTRA CAPA" sheetId="19" r:id="rId18"/>
    <sheet name="ESPIRAL 9MM" sheetId="20" r:id="rId19"/>
    <sheet name="ESPIRAL 17MM" sheetId="21" r:id="rId20"/>
    <sheet name="ESPIRAL 25MM" sheetId="22" r:id="rId21"/>
    <sheet name="ESPIRAL 40MM" sheetId="23" r:id="rId22"/>
    <sheet name="ESTILETE" sheetId="24" r:id="rId23"/>
    <sheet name="LAMINAS ESTILETE" sheetId="25" r:id="rId24"/>
    <sheet name="FITA GOMADA" sheetId="26" r:id="rId25"/>
    <sheet name="EXTRATOR" sheetId="27" r:id="rId26"/>
    <sheet name="FITA ADESIVA" sheetId="28" r:id="rId27"/>
    <sheet name="PERFURADOR" sheetId="29" r:id="rId28"/>
    <sheet name="GRAMPEADOR PEQUENO" sheetId="30" r:id="rId29"/>
    <sheet name="GRAMPEADOR PROFISSIONAL" sheetId="31" r:id="rId30"/>
    <sheet name="GRAMPO 23.6" sheetId="32" r:id="rId31"/>
    <sheet name="GRAMPO 23.13" sheetId="33" r:id="rId32"/>
    <sheet name="GRAMPO 26.6" sheetId="34" r:id="rId33"/>
    <sheet name="GRAMPO TIPO TRILHO" sheetId="35" r:id="rId34"/>
    <sheet name="LAPIS" sheetId="36" r:id="rId35"/>
    <sheet name="ELÁSTICO" sheetId="37" r:id="rId36"/>
    <sheet name="LIVRO PROTOCOLO" sheetId="38" r:id="rId37"/>
    <sheet name="RÉGUA" sheetId="39" r:id="rId38"/>
    <sheet name="TESOURA" sheetId="40" r:id="rId39"/>
    <sheet name="TINTA CARIMBO" sheetId="41" r:id="rId40"/>
    <sheet name="BLOCO DE PAPEL" sheetId="42" r:id="rId41"/>
    <sheet name="CD" sheetId="43" r:id="rId42"/>
    <sheet name="DVD" sheetId="44" r:id="rId43"/>
    <sheet name="ENVELOPE CD" sheetId="45" r:id="rId44"/>
    <sheet name="CAIXA ARQUIVO" sheetId="46" r:id="rId45"/>
    <sheet name="PASTA A-Z" sheetId="47" r:id="rId46"/>
    <sheet name="PASTA &quot;L&quot;" sheetId="48" r:id="rId47"/>
    <sheet name="PASTA L&quot;" sheetId="49" r:id="rId48"/>
    <sheet name="PASTA ESCOLAR" sheetId="50" r:id="rId49"/>
    <sheet name="PASTA SANFONADA" sheetId="51" r:id="rId50"/>
    <sheet name="PASTA SUSPENSA" sheetId="52" r:id="rId51"/>
    <sheet name="PASTA CLASSIFICADORA" sheetId="53" r:id="rId52"/>
    <sheet name="PILHA AA" sheetId="54" r:id="rId53"/>
    <sheet name="PILHA AAA" sheetId="55" r:id="rId54"/>
    <sheet name="SEPARADOR DOCUMENTO" sheetId="56" r:id="rId55"/>
    <sheet name="ORGANIZADOR 3-1" sheetId="57" r:id="rId56"/>
    <sheet name="FILMES PLASTIFICAÇÃO" sheetId="58" r:id="rId57"/>
    <sheet name="FRAGMENTADORA" sheetId="59" r:id="rId58"/>
    <sheet name="EMPLASTIFICADORA" sheetId="60" r:id="rId59"/>
    <sheet name="TONER 85A" sheetId="61" r:id="rId60"/>
    <sheet name="TONER 35A" sheetId="62" r:id="rId61"/>
    <sheet name="CARTUCHO PRETO" sheetId="63" r:id="rId62"/>
    <sheet name="CARTUCHO COLOR" sheetId="64" r:id="rId63"/>
    <sheet name="TONER DCP" sheetId="65" r:id="rId64"/>
    <sheet name="SALDO DE ESTOQUE EM 12-2015" sheetId="66" r:id="rId65"/>
  </sheets>
  <definedNames>
    <definedName name="a">#REF!</definedName>
  </definedNames>
  <calcPr calcId="144525"/>
</workbook>
</file>

<file path=xl/calcChain.xml><?xml version="1.0" encoding="utf-8"?>
<calcChain xmlns="http://schemas.openxmlformats.org/spreadsheetml/2006/main">
  <c r="F3" i="66" l="1"/>
  <c r="F4" i="66"/>
  <c r="F5" i="66"/>
  <c r="F6" i="66"/>
  <c r="F7" i="66"/>
  <c r="F8" i="66"/>
  <c r="F9" i="66"/>
  <c r="F10" i="66"/>
  <c r="F11" i="66"/>
  <c r="F12" i="66"/>
  <c r="F13" i="66"/>
  <c r="F14" i="66"/>
  <c r="F15" i="66"/>
  <c r="F16" i="66"/>
  <c r="F17" i="66"/>
  <c r="F18" i="66"/>
  <c r="F19" i="66"/>
  <c r="F20" i="66"/>
  <c r="F21" i="66"/>
  <c r="F22" i="66"/>
  <c r="F23" i="66"/>
  <c r="F24" i="66"/>
  <c r="F25" i="66"/>
  <c r="F26" i="66"/>
  <c r="F27" i="66"/>
  <c r="F28" i="66"/>
  <c r="F29" i="66"/>
  <c r="F30" i="66"/>
  <c r="F31" i="66"/>
  <c r="F32" i="66"/>
  <c r="F33" i="66"/>
  <c r="F34" i="66"/>
  <c r="F35" i="66"/>
  <c r="F36" i="66"/>
  <c r="F37" i="66"/>
  <c r="F38" i="66"/>
  <c r="F39" i="66"/>
  <c r="F40" i="66"/>
  <c r="F41" i="66"/>
  <c r="F42" i="66"/>
  <c r="F43" i="66"/>
  <c r="F44" i="66"/>
  <c r="F45" i="66"/>
  <c r="F46" i="66"/>
  <c r="F47" i="66"/>
  <c r="F48" i="66"/>
  <c r="F49" i="66"/>
  <c r="F50" i="66"/>
  <c r="F51" i="66"/>
  <c r="F52" i="66"/>
  <c r="F53" i="66"/>
  <c r="F54" i="66"/>
  <c r="F55" i="66"/>
  <c r="F56" i="66"/>
  <c r="F57" i="66"/>
  <c r="F58" i="66"/>
  <c r="F59" i="66"/>
  <c r="F60" i="66"/>
  <c r="F61" i="66"/>
  <c r="F62" i="66"/>
  <c r="F63" i="66"/>
  <c r="F64" i="66"/>
  <c r="F65" i="66"/>
  <c r="F2" i="66"/>
  <c r="D3" i="65"/>
  <c r="D4" i="65" s="1"/>
  <c r="D3" i="64"/>
  <c r="D4" i="64" s="1"/>
  <c r="D5" i="64" s="1"/>
  <c r="D3" i="63"/>
  <c r="D3" i="62"/>
  <c r="D4" i="62" s="1"/>
  <c r="D5" i="62" s="1"/>
  <c r="D6" i="62" s="1"/>
  <c r="D7" i="62" s="1"/>
  <c r="D8" i="62" s="1"/>
  <c r="D9" i="62" s="1"/>
  <c r="D3" i="61"/>
  <c r="D3" i="60"/>
  <c r="D4" i="60" s="1"/>
  <c r="D3" i="59"/>
  <c r="D4" i="59" s="1"/>
  <c r="D5" i="59" s="1"/>
  <c r="D6" i="59" s="1"/>
  <c r="D7" i="59" s="1"/>
  <c r="D8" i="59" s="1"/>
  <c r="D3" i="58"/>
  <c r="D3" i="57"/>
  <c r="D4" i="57" s="1"/>
  <c r="D5" i="57" s="1"/>
  <c r="D6" i="57" s="1"/>
  <c r="D3" i="56"/>
  <c r="D4" i="56" s="1"/>
  <c r="D5" i="56" s="1"/>
  <c r="D6" i="56" s="1"/>
  <c r="D7" i="56" s="1"/>
  <c r="D8" i="56" s="1"/>
  <c r="D9" i="56" s="1"/>
  <c r="D10" i="56" s="1"/>
  <c r="D11" i="56" s="1"/>
  <c r="D3" i="55"/>
  <c r="D4" i="55" s="1"/>
  <c r="D5" i="55" s="1"/>
  <c r="D3" i="54"/>
  <c r="D4" i="54" s="1"/>
  <c r="D3" i="53"/>
  <c r="D3" i="52"/>
  <c r="D3" i="51"/>
  <c r="D3" i="50"/>
  <c r="D3" i="49"/>
  <c r="D4" i="49" s="1"/>
  <c r="D3" i="48"/>
  <c r="D4" i="48" s="1"/>
  <c r="D3" i="47"/>
  <c r="D3" i="46"/>
  <c r="D4" i="46" s="1"/>
  <c r="D3" i="45"/>
  <c r="D4" i="45" s="1"/>
  <c r="D3" i="44"/>
  <c r="D4" i="44" s="1"/>
  <c r="D3" i="43"/>
  <c r="D4" i="43" s="1"/>
  <c r="D3" i="42"/>
  <c r="D4" i="42" s="1"/>
  <c r="D5" i="42" s="1"/>
  <c r="D6" i="42" s="1"/>
  <c r="D7" i="42" s="1"/>
  <c r="D3" i="41"/>
  <c r="D4" i="41" s="1"/>
  <c r="D3" i="40"/>
  <c r="D4" i="40" s="1"/>
  <c r="D3" i="39"/>
  <c r="D3" i="38"/>
  <c r="D3" i="37"/>
  <c r="D4" i="37" s="1"/>
  <c r="D3" i="36"/>
  <c r="D3" i="35"/>
  <c r="D4" i="35" s="1"/>
  <c r="D5" i="35" s="1"/>
  <c r="D3" i="34"/>
  <c r="D3" i="33"/>
  <c r="D3" i="32"/>
  <c r="D3" i="31"/>
  <c r="D3" i="30"/>
  <c r="D4" i="30" s="1"/>
  <c r="D3" i="29"/>
  <c r="D4" i="29" s="1"/>
  <c r="D3" i="28"/>
  <c r="D4" i="28" s="1"/>
  <c r="D3" i="27"/>
  <c r="D4" i="27" s="1"/>
  <c r="D5" i="27" s="1"/>
  <c r="D3" i="26"/>
  <c r="D3" i="25"/>
  <c r="D3" i="24"/>
  <c r="D4" i="24" s="1"/>
  <c r="D3" i="23"/>
  <c r="D3" i="22"/>
  <c r="D3" i="21"/>
  <c r="D3" i="20"/>
  <c r="D3" i="19"/>
  <c r="D3" i="18"/>
  <c r="D3" i="17"/>
  <c r="D3" i="16"/>
  <c r="D3" i="15"/>
  <c r="D4" i="15" s="1"/>
  <c r="D3" i="14"/>
  <c r="D4" i="14" s="1"/>
  <c r="D3" i="13"/>
  <c r="D4" i="13" s="1"/>
  <c r="D3" i="12"/>
  <c r="D4" i="12" s="1"/>
  <c r="D5" i="12" s="1"/>
  <c r="D3" i="11"/>
  <c r="D3" i="10"/>
  <c r="D4" i="10" s="1"/>
  <c r="D3" i="9"/>
  <c r="D3" i="8"/>
  <c r="D3" i="7"/>
  <c r="D3" i="6"/>
  <c r="D3" i="5"/>
  <c r="D3" i="4"/>
  <c r="D3" i="3"/>
  <c r="D3" i="2"/>
  <c r="D4" i="2" s="1"/>
  <c r="D5" i="2" s="1"/>
  <c r="D6" i="2" s="1"/>
  <c r="D7" i="2" s="1"/>
  <c r="D8" i="2" s="1"/>
  <c r="D9" i="2" s="1"/>
  <c r="F66" i="66" l="1"/>
  <c r="D10" i="2"/>
  <c r="D11" i="2" s="1"/>
  <c r="D12" i="2" s="1"/>
  <c r="D13" i="2" s="1"/>
  <c r="D14" i="2" s="1"/>
  <c r="D15" i="2" s="1"/>
  <c r="D16" i="2" s="1"/>
  <c r="D17" i="2" s="1"/>
</calcChain>
</file>

<file path=xl/sharedStrings.xml><?xml version="1.0" encoding="utf-8"?>
<sst xmlns="http://schemas.openxmlformats.org/spreadsheetml/2006/main" count="589" uniqueCount="163">
  <si>
    <t>Item</t>
  </si>
  <si>
    <t>Material</t>
  </si>
  <si>
    <t>Borracha  Branca  para  lápis  e  grafite  c/ cinta plástica</t>
  </si>
  <si>
    <t>Caixa  arquivo  em  polionda,  plástico,  em polipropileno  2,2mm,  dimensões mínimas: 350x130x250mm, cor azul</t>
  </si>
  <si>
    <t>Canetas para escrita em CD/DVD, corpo cilíndrico  plástico,  com  tampa  e  ponta metálica</t>
  </si>
  <si>
    <t>Capa  em  plástico  para  trabalho  de encadernação  –  transparente  fosco, Tamanha A4</t>
  </si>
  <si>
    <t>Clips  grande  niquelado  NR  6/0  c/100 und. tratamento superficial niquelado</t>
  </si>
  <si>
    <t>Caixa  com  100  envelopes  formato  185 mm x 248 mm saco offset – 90 g.</t>
  </si>
  <si>
    <t>Calculadoras de mão com 12 dígitos</t>
  </si>
  <si>
    <t>Clips  médio  de  material  niquelado  NR 2/0  c/100  und  em  tratamento  superficial niquelado</t>
  </si>
  <si>
    <t>Clips  pequeno  niquelado  NR  1/0  c/500 und tratamento superficial niquelado</t>
  </si>
  <si>
    <t>Cola  tipo  bastão,  lavável,  não  tóxica,  de uso escolar, em embalagem plástica, com bico  economizador,  composição:  acetato de polivinila, peso liquido 40g</t>
  </si>
  <si>
    <t xml:space="preserve">Contra capa em plástico para trabalho de encadernação – preto, tamanho A4 </t>
  </si>
  <si>
    <t>Corretivo  liquido  a  base  de  água  e secagem  rápida,  não  tóxico,  para aplicação  em  papel,  acondicionado  em frasco  plástico  branco  tipo  caneta,  ponta aplicadora  metálica  fina,  tampa  plástica transparente, volume de 8mL</t>
  </si>
  <si>
    <t>Estilete  com  trava  de  segurança,  cabo plástico, lâmina de aço com duplo ângulo de corte para maior durabilidade, carbono estreita, 9mm</t>
  </si>
  <si>
    <t>Extrator  de  grampo,  em  aço  cromado, tipo espátula</t>
  </si>
  <si>
    <t xml:space="preserve">Fita  adesiva  gomada  tamanho 48mmx50mt </t>
  </si>
  <si>
    <t>Perfurador  de  papel  dois  furos  metálico com reservatório plástico para perfuração mínima de 40 folhas</t>
  </si>
  <si>
    <t>Grampeador  pequeno  corpo  matálico, grampeia  ate  20  folhas  (papel  sulfite 75g/m2),  grampo  26/6.  Design  arrojado. Fabricado em aço, base plástica</t>
  </si>
  <si>
    <t>Grampo  de  papel  26/6,  CX  c/5.000 unidades</t>
  </si>
  <si>
    <t>Grampo  para  pastas  tipo  trilho,  80  mm, c/50 unidades. Romeu e Julieta</t>
  </si>
  <si>
    <t>Lâminas  p/  estilete  de  aço  com  duplo ângulo  de  corte  para  maior  durabilidade, carbono estreita, 9mm.</t>
  </si>
  <si>
    <t>Liga elástica amarela nº 18, com elástico super  resistente,  composição  borracha natural, pacote com peso líquido de 1kg</t>
  </si>
  <si>
    <t xml:space="preserve">Livro protocolo de correspondência, com 104fls, capa: papelão 697 g/m2, revestido com  papel  Off-set  120  g/m2,  folhas internas: papel Off-set 63 g/m2, formato: 153x216mm </t>
  </si>
  <si>
    <t>Marcador  texto  similar  ao  Pilot, composição: resinas termoplásticas, ponta de feltro e tinta a base de corante amarelo</t>
  </si>
  <si>
    <t>Organizador de mesa 3  em 1,  com porta lápis,  clips  e  lembretes,  cor  cristal,  em material poliestireno.</t>
  </si>
  <si>
    <t>Pasta A-Z, com PVC, Oficio LL Tigrado Máster  com  miolo  de  metal,  tamanho grande</t>
  </si>
  <si>
    <t>Pasta  plástica  cor  azul  transparente,  tipo “L”, tamanho Oficio.</t>
  </si>
  <si>
    <t>Pasta plástica cor verde transparente, tipo “L”, tamanho Oficio.</t>
  </si>
  <si>
    <t>Pasta  plástica  polionda  escolar 315x226x35mm azul translúcido</t>
  </si>
  <si>
    <t xml:space="preserve">Pasta sanfonada, A4 grande 280x380 c/31 divisões transparente. </t>
  </si>
  <si>
    <t>Pasta  suspensa  c/grampo  trilho  metálico, com  corpo  em  cartão  kraft  na  cor marrom,  4  ponteiras  plásticas,  2  arames 402  mm  BTC  (baixo  teor  de  carbono), visor  transparente  e  etiqueta  branca, gramatura  de  170  a  200g,  espessura  de 0,25 a 0,28 mm, medida de 36</t>
  </si>
  <si>
    <t xml:space="preserve">Pasta  classificadora  em  capa  dura,  tipo catálogo, com 100 folhas plásticas </t>
  </si>
  <si>
    <t>Pilha   AA  alcalina  (pequena),  1,5  volts nominal,  sem  mercúrio  e  cádmio  não adicionais,  e  após  o  uso  podem  ser depositadas  em  lixo  doméstico. Embalagem com 2 unidade</t>
  </si>
  <si>
    <t>Régua  em  plástico  cristal  transparente  e rígido, com escala milimetrada de 30 cm, 100% poliestireno.</t>
  </si>
  <si>
    <t>Separador  de  documentos  com  2  (duas) bandejas  em  acrílico  transparente,  com suporte metálico dobrável</t>
  </si>
  <si>
    <t xml:space="preserve">Tesoura uso geral aço inox 8” , com cabo de polipropileno preto. </t>
  </si>
  <si>
    <t>Tinta para carimbo, composição: base de água cor preta</t>
  </si>
  <si>
    <t xml:space="preserve">Grampeador profissional modelo 50 SBN –  corpo  e  estrutura  em  metal,  grampear até  100  folhas  de  forma  ágil  e  pratica. Conta  com  um  trilho  de  ajuste  de profundidade.  Utiliza  grampos  23/6  -23/13. </t>
  </si>
  <si>
    <t xml:space="preserve">Grampo 23/6 -1/4 6 MM (30FLS) C/5000 - ACC </t>
  </si>
  <si>
    <t xml:space="preserve">Grampo  23/13  -1/2  13  MM(100FLS) C/5000- ACC </t>
  </si>
  <si>
    <t>Bloco  de  papel  adesivo  para  recado, amarelo, tamanho 76x102 mm, c/ 100 fls</t>
  </si>
  <si>
    <t xml:space="preserve">CD virgem (BOX c/ 100 unidades) </t>
  </si>
  <si>
    <t xml:space="preserve">DVD virgem (BOX c/ 100 unidades)  </t>
  </si>
  <si>
    <t>Envelope mídia preto, formato 125 mm x 125  mm,  gramatura  ;  75  g/m  2,  contem 25 unidades.</t>
  </si>
  <si>
    <t>Papel A4 branco, tamanho 210x297 m, 75g/m2, resma c/500 fls.</t>
  </si>
  <si>
    <t xml:space="preserve">Filmes  para  plastificação  com  100 unidades. 220x307x0,05 A4 </t>
  </si>
  <si>
    <t>Fragmentadora de papel – qtde: ate 15 folhas  a  A4  (75g/m2).  Tam.  do  corte: partículas de 3,9 x 44 mm. cesto de 28 a  40  litros.  Com  rodas  para mobilidade.  Com  botão  liga/desliga. Voltagem:110V . Sensor automática de presença de papel.</t>
  </si>
  <si>
    <t>Emplastificadora   bi-volt  ,  largura  de plastificação  230  mm  ,plástifica documentos ate formato ofício.</t>
  </si>
  <si>
    <t>Toner  original  85A  LaserJet Black Print Cartridge (CE285AE) compatível com a impressora HP laser jet P1102 w</t>
  </si>
  <si>
    <t xml:space="preserve">Toner original Laser Jet 35 A CB 435A.  compatível  com  a impressora  Hp  modelo  Laser  Jet P 1005 </t>
  </si>
  <si>
    <t>Cartucho  original  60  CC640WB Preto,  compatível  com  a impressora HP desk jet F 4480</t>
  </si>
  <si>
    <t xml:space="preserve">Cartucho  original  60  CC643WB color ,  compatível  com  a impressora HP desk jet F 4480 </t>
  </si>
  <si>
    <t xml:space="preserve">Toner  original  preto,  para  3.000 pág.  Aproximadamente,  modelo TN  3332,  compatível  com  a impressora  multifuncional COPIER  network-  DCP  8112DN </t>
  </si>
  <si>
    <t xml:space="preserve">Clips médio niquelado NR 3/0 c/50 und tratamento superficial niquelado </t>
  </si>
  <si>
    <t>Pilha  AAA  alcalina  (palito),  sem mercúrio e cádmio não adcionais, e após o  uso  podem  ser  depositadas  em  lixo doméstico.  Cada</t>
  </si>
  <si>
    <t>DATA</t>
  </si>
  <si>
    <t>ENTRADA</t>
  </si>
  <si>
    <t>SAÍDA</t>
  </si>
  <si>
    <t>HISTÓRICO</t>
  </si>
  <si>
    <t>SALDO</t>
  </si>
  <si>
    <t>PAPEL A 4</t>
  </si>
  <si>
    <t>COMPRA DE MATÉRIASATRAVÉS DA LICITAÇÃONº</t>
  </si>
  <si>
    <t>PROTOCOLO</t>
  </si>
  <si>
    <t>DEPARTAMENTO DE CONTABILIDADE</t>
  </si>
  <si>
    <t>BORRACHA</t>
  </si>
  <si>
    <t>GABINETE VEREADOR TADEU BOZA</t>
  </si>
  <si>
    <t>GABINETE VEREADOR ARLEI DE LARA</t>
  </si>
  <si>
    <t>GABINETE VEREADORA CRISTINA BALESTRA</t>
  </si>
  <si>
    <t>PROCURADORIA</t>
  </si>
  <si>
    <t xml:space="preserve"> CANETA AZUL</t>
  </si>
  <si>
    <t xml:space="preserve"> CANETA PRETA</t>
  </si>
  <si>
    <t xml:space="preserve"> CANETA CD/DVD</t>
  </si>
  <si>
    <t>MARCADOR  DE TEXTO</t>
  </si>
  <si>
    <t>Clips  grande  niquelado  NR  6/0  c/100 und</t>
  </si>
  <si>
    <t>Clips  médio  de  material  niquelado  NR 2/0  c/100  und</t>
  </si>
  <si>
    <t>Clips médio niquelado NR 3/0 c/50 und</t>
  </si>
  <si>
    <t>Clips  pequeno  niquelado  NR  1/0  c/500 und</t>
  </si>
  <si>
    <t>DEPARTAMENTO DE  CONTABILIDADE</t>
  </si>
  <si>
    <t>RECPEÇÃO</t>
  </si>
  <si>
    <t>Caixa  com  envelopes  formato  240 mm x 340 mm saco offset – 75 g. UND</t>
  </si>
  <si>
    <t>RECPÇÃO</t>
  </si>
  <si>
    <t>Cola  tipo  bastão</t>
  </si>
  <si>
    <t xml:space="preserve">Corretivo  liquido </t>
  </si>
  <si>
    <t>Capa  em  plástico  para  trabalho  de encadernação</t>
  </si>
  <si>
    <t>Contra capa em plástico para trabalho de encadernação – preto, tamanho A4</t>
  </si>
  <si>
    <t>Espiral para encadernação 9mm,  capacidade  50 folhas</t>
  </si>
  <si>
    <t>Espiral  para  encadernação  17mm,capacidade 100 folhas</t>
  </si>
  <si>
    <t>Espiral  para  encadernação  25mm,  capacidade 200 folhas.</t>
  </si>
  <si>
    <t>Espiral  para  encadernação  40mm,  capacidade 300 folhas.</t>
  </si>
  <si>
    <t>Estilete  com  trava  de  segurança,  cabo plástico, carbono estreita, 9mm</t>
  </si>
  <si>
    <t>Lâminas  p/  estilete  de  aço  , carbono estreita, 9mm.</t>
  </si>
  <si>
    <t>Fita  adesiva  gomada  tamanho 48mmx50mt</t>
  </si>
  <si>
    <t>Fita  adesiva  transparente  tamanho 45mmx50  mt</t>
  </si>
  <si>
    <t>Perfurador  de  papel  dois  furos , perfuração mínima de 40 folhas</t>
  </si>
  <si>
    <t>RECEPÇÃO</t>
  </si>
  <si>
    <t>Grampeador  pequeno  corpo  matálico, grampeia  ate  20  folhas ,  grampo  26/6.</t>
  </si>
  <si>
    <t>GABINETE DA CRISTINA BALESTRA</t>
  </si>
  <si>
    <t xml:space="preserve">Grampeador profissional modelo 50 SBN –    grampear até  100  folhas.  </t>
  </si>
  <si>
    <t>DEPARTAMENTO DIRETORIA</t>
  </si>
  <si>
    <t>DEPARTAMENTO PROCURADORIA</t>
  </si>
  <si>
    <t>Liga elástica amarela nº 18, , pacote com peso líquido de 1kg</t>
  </si>
  <si>
    <t>Livro protocolo de correspondência, com 104fls</t>
  </si>
  <si>
    <t>Régua  em  plástico  cristal  transparente  , com escala milimetrada de 30 cm</t>
  </si>
  <si>
    <t>Tesoura uso geral aço inox 8”</t>
  </si>
  <si>
    <t>DEPARTAMENTO DE PROCURADORIA</t>
  </si>
  <si>
    <t>DEPARTAMNETO DIRETORIA</t>
  </si>
  <si>
    <t>Envelope mídia preto,   contem 25 unidades.</t>
  </si>
  <si>
    <t>Caixa  arquivo  em  polionda,  plástico, cor azul</t>
  </si>
  <si>
    <t xml:space="preserve">Pasta A-Z,  Oficio LL Tigrado Máster </t>
  </si>
  <si>
    <t>Pasta  plástica  cor  azul  transparente,  tipo “L”</t>
  </si>
  <si>
    <t>Pasta plástica cor verde transparente, tipo “L”</t>
  </si>
  <si>
    <t xml:space="preserve">Pasta  plástica  polionda  escolar </t>
  </si>
  <si>
    <t xml:space="preserve">Pasta sanfonada,  c/31 divisões transparente. </t>
  </si>
  <si>
    <t>Pasta  suspensa  c/grampo  trilho  metálico</t>
  </si>
  <si>
    <t xml:space="preserve">Pasta  classificadora , tipo catálogo, com 100 folhas plásticas </t>
  </si>
  <si>
    <t>Pilha   AA  alcalina  (pequena),embalagem c/2</t>
  </si>
  <si>
    <t>Pilha  AAA  alcalina  (palito)</t>
  </si>
  <si>
    <t>PLENARIO</t>
  </si>
  <si>
    <t>DEPARTAMENTO CONTABILIDADE</t>
  </si>
  <si>
    <t>Separador  de  documentos  com 2  bandejas</t>
  </si>
  <si>
    <t xml:space="preserve">GABINETE DIRETORIA </t>
  </si>
  <si>
    <t>GABINETE ARLEI DE LARA</t>
  </si>
  <si>
    <t>GABINETE CRISTINA BALESTRA</t>
  </si>
  <si>
    <t>GABINETE ADEILSON GORDO</t>
  </si>
  <si>
    <t>GABINETE ARVINHO</t>
  </si>
  <si>
    <t>GABINETE TADEU</t>
  </si>
  <si>
    <t>GABINETE PROF.VALDIR</t>
  </si>
  <si>
    <t>Organizador de mesa 3  em 1</t>
  </si>
  <si>
    <t>GABINETE ZEZINHO  DA BETE</t>
  </si>
  <si>
    <t>Filmes  para  plastificação  com  100 unidades</t>
  </si>
  <si>
    <t xml:space="preserve">Fragmentadora de papel </t>
  </si>
  <si>
    <t>GABINETE GUSTO JUNINHO</t>
  </si>
  <si>
    <t xml:space="preserve">Emplastificadora  </t>
  </si>
  <si>
    <t>GABINETE DIRETORIA</t>
  </si>
  <si>
    <t>Toner  original  85A impressora HP laser jet P1102 w</t>
  </si>
  <si>
    <t>GABINETE LOURIVAL</t>
  </si>
  <si>
    <t xml:space="preserve">Toner original Laser Jet 35 A CB 435A.   Laser  Jet P 1005 </t>
  </si>
  <si>
    <t>Cartucho  original  60   Preto,   impressora HP desk jet F 4480</t>
  </si>
  <si>
    <t xml:space="preserve">Cartucho  original  60   color , impressora HP desk jet F 4480 </t>
  </si>
  <si>
    <t xml:space="preserve">Toner  original  preto, impressora  multifuncional COPIER  network-  DCP  8112DN </t>
  </si>
  <si>
    <t>DEPARTAMENTO DA PROCURADORIA</t>
  </si>
  <si>
    <t>GABINETE VEREADOR ADEILSON(GORDO)</t>
  </si>
  <si>
    <t>QUANTIDADE</t>
  </si>
  <si>
    <t>VALOR UNITARIO</t>
  </si>
  <si>
    <t>VALOR TOTAL DO ITEM</t>
  </si>
  <si>
    <t>TOTAL</t>
  </si>
  <si>
    <t>GABINETE VEREADOR LOURIVAL</t>
  </si>
  <si>
    <t>Lápis  preto,  nº  2  cx,  175mm,  formato circular  ou  hexagonal.</t>
  </si>
  <si>
    <t xml:space="preserve">Caneta  Esferográfica  preta,  Escrita Grossa,  Corpo  em  Material  Plástico Transparente  com  Orifício  lateral,  carga removível  não  rosqueada,  ponta  de tungstênio com esfera de 1 mm .cada. 
</t>
  </si>
  <si>
    <t>Caneta  Esferográfica  Azul,  Escrita Grossa,  Corpo  em  Material  Plástico transparente  com  Orifício  lateral,  carga removível  não  rosqueada,  ponta  de tungstênio com esfera de 1 mm  – cada.</t>
  </si>
  <si>
    <t>Caixa  com   envelopes  formato  185 mm x 248 mm saco offset – 90 g. cada</t>
  </si>
  <si>
    <t>Caixa  com   envelopes  formato  240 mm x 340 mm saco offset – 75 g. cada</t>
  </si>
  <si>
    <t>Espiral para encadernação 9mm, plástico flexível  transparente,  capacidade  50 folhas. Cada.</t>
  </si>
  <si>
    <t>Espiral  para  encadernação  17mm, plástico  flexível transparente,  capacidade100 folhas. Cada</t>
  </si>
  <si>
    <t>Espiral  para  encadernação  25mm, plástico  flexível transparente,  capacidade 200 folhas. Cada</t>
  </si>
  <si>
    <t>Espiral  para  encadernação  40mm, plástico  flexível transparente,  capacidade 300 folhas. Cada</t>
  </si>
  <si>
    <t>Fita  adesiva  transparente  tamanho 45mmx50  mt,  similar  a  Scotch.</t>
  </si>
  <si>
    <t>Lápis  preto,  nº  2  cx,  175mm,  formato circular  ou  hexagonal, , fabricação  nacional,  faber  castel  ou similar.</t>
  </si>
  <si>
    <t>COZINHA</t>
  </si>
  <si>
    <t xml:space="preserve">    Caixa  com  envelope  plástico  médio    com  quatro  furos,  com 50 unid</t>
  </si>
  <si>
    <t>GABINETE ADEISON</t>
  </si>
  <si>
    <t>Caixa  com  envelope  plástico  médio  240 mm  x  330  mm  com  quatro  furos,  com 50 unidades.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</si>
</sst>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Arial"/>
      <family val="2"/>
    </font>
    <font>
      <sz val="8"/>
      <color rgb="FF000000"/>
      <name val="Calibri"/>
      <family val="2"/>
      <scheme val="minor"/>
    </font>
    <font>
      <sz val="10"/>
      <color rgb="FF000000"/>
      <name val="Arial"/>
      <family val="2"/>
    </font>
    <font>
      <sz val="11"/>
      <color theme="1"/>
      <name val="Arial"/>
      <family val="2"/>
    </font>
    <font>
      <sz val="14"/>
      <color theme="1"/>
      <name val="Arial"/>
      <family val="2"/>
    </font>
    <font>
      <sz val="14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4" borderId="1" xfId="0" applyFill="1" applyBorder="1"/>
    <xf numFmtId="0" fontId="4" fillId="0" borderId="0" xfId="0" applyFont="1"/>
    <xf numFmtId="0" fontId="0" fillId="0" borderId="2" xfId="0" applyBorder="1"/>
    <xf numFmtId="0" fontId="0" fillId="2" borderId="2" xfId="0" applyFill="1" applyBorder="1"/>
    <xf numFmtId="0" fontId="2" fillId="0" borderId="1" xfId="0" applyFont="1" applyBorder="1"/>
    <xf numFmtId="0" fontId="4" fillId="0" borderId="1" xfId="0" applyFont="1" applyBorder="1"/>
    <xf numFmtId="0" fontId="2" fillId="0" borderId="1" xfId="0" applyFont="1" applyFill="1" applyBorder="1"/>
    <xf numFmtId="0" fontId="5" fillId="2" borderId="1" xfId="0" applyFont="1" applyFill="1" applyBorder="1"/>
    <xf numFmtId="0" fontId="2" fillId="0" borderId="0" xfId="0" applyFont="1" applyBorder="1"/>
    <xf numFmtId="0" fontId="3" fillId="0" borderId="0" xfId="0" applyFont="1" applyBorder="1"/>
    <xf numFmtId="0" fontId="2" fillId="3" borderId="0" xfId="0" applyFont="1" applyFill="1" applyBorder="1"/>
    <xf numFmtId="0" fontId="5" fillId="2" borderId="0" xfId="0" applyFont="1" applyFill="1" applyBorder="1"/>
    <xf numFmtId="0" fontId="5" fillId="4" borderId="0" xfId="0" applyFont="1" applyFill="1" applyBorder="1"/>
    <xf numFmtId="0" fontId="6" fillId="0" borderId="2" xfId="0" applyFont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/>
    </xf>
    <xf numFmtId="0" fontId="4" fillId="0" borderId="1" xfId="0" applyFont="1" applyBorder="1" applyAlignment="1">
      <alignment wrapText="1"/>
    </xf>
    <xf numFmtId="14" fontId="0" fillId="0" borderId="1" xfId="0" applyNumberFormat="1" applyBorder="1"/>
    <xf numFmtId="0" fontId="6" fillId="5" borderId="3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7" fillId="5" borderId="1" xfId="0" applyFont="1" applyFill="1" applyBorder="1" applyAlignment="1">
      <alignment horizontal="center"/>
    </xf>
    <xf numFmtId="0" fontId="6" fillId="5" borderId="1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/>
    </xf>
    <xf numFmtId="0" fontId="7" fillId="6" borderId="1" xfId="0" applyFont="1" applyFill="1" applyBorder="1"/>
    <xf numFmtId="0" fontId="6" fillId="7" borderId="1" xfId="0" applyFont="1" applyFill="1" applyBorder="1"/>
    <xf numFmtId="14" fontId="1" fillId="3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61" Type="http://schemas.openxmlformats.org/officeDocument/2006/relationships/worksheet" Target="worksheets/sheet6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styles" Target="style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workbookViewId="0">
      <selection activeCell="H21" sqref="H21"/>
    </sheetView>
  </sheetViews>
  <sheetFormatPr defaultRowHeight="15" x14ac:dyDescent="0.25"/>
  <cols>
    <col min="1" max="2" width="20.140625" customWidth="1"/>
    <col min="3" max="3" width="24" customWidth="1"/>
    <col min="4" max="4" width="22.5703125" customWidth="1"/>
    <col min="5" max="5" width="51.28515625" customWidth="1"/>
  </cols>
  <sheetData>
    <row r="1" spans="1:6" ht="18" x14ac:dyDescent="0.25">
      <c r="A1" s="1"/>
      <c r="B1" s="23"/>
      <c r="C1" s="23" t="s">
        <v>61</v>
      </c>
      <c r="D1" s="24"/>
      <c r="E1" s="25"/>
      <c r="F1" s="22"/>
    </row>
    <row r="2" spans="1:6" ht="18" x14ac:dyDescent="0.25">
      <c r="A2" s="29" t="s">
        <v>56</v>
      </c>
      <c r="B2" s="26" t="s">
        <v>57</v>
      </c>
      <c r="C2" s="27" t="s">
        <v>58</v>
      </c>
      <c r="D2" s="28" t="s">
        <v>60</v>
      </c>
      <c r="E2" s="30" t="s">
        <v>59</v>
      </c>
    </row>
    <row r="3" spans="1:6" x14ac:dyDescent="0.25">
      <c r="A3" s="21">
        <v>42258</v>
      </c>
      <c r="B3" s="1">
        <v>150</v>
      </c>
      <c r="C3" s="1">
        <v>0</v>
      </c>
      <c r="D3" s="1">
        <f>B3-C3</f>
        <v>150</v>
      </c>
      <c r="E3" s="1" t="s">
        <v>62</v>
      </c>
    </row>
    <row r="4" spans="1:6" x14ac:dyDescent="0.25">
      <c r="A4" s="21">
        <v>42258</v>
      </c>
      <c r="B4" s="1"/>
      <c r="C4" s="1">
        <v>1</v>
      </c>
      <c r="D4" s="1">
        <f>D3+B4-C4</f>
        <v>149</v>
      </c>
      <c r="E4" s="1" t="s">
        <v>63</v>
      </c>
    </row>
    <row r="5" spans="1:6" x14ac:dyDescent="0.25">
      <c r="A5" s="21">
        <v>42268</v>
      </c>
      <c r="B5" s="1"/>
      <c r="C5" s="1">
        <v>1</v>
      </c>
      <c r="D5" s="1">
        <f t="shared" ref="D5:D17" si="0">D4+B5-C5</f>
        <v>148</v>
      </c>
      <c r="E5" s="1" t="s">
        <v>64</v>
      </c>
    </row>
    <row r="6" spans="1:6" x14ac:dyDescent="0.25">
      <c r="A6" s="21">
        <v>42271</v>
      </c>
      <c r="B6" s="1"/>
      <c r="C6" s="1">
        <v>1</v>
      </c>
      <c r="D6" s="1">
        <f t="shared" si="0"/>
        <v>147</v>
      </c>
      <c r="E6" s="1" t="s">
        <v>66</v>
      </c>
    </row>
    <row r="7" spans="1:6" x14ac:dyDescent="0.25">
      <c r="A7" s="21">
        <v>42277</v>
      </c>
      <c r="B7" s="1"/>
      <c r="C7" s="1">
        <v>1</v>
      </c>
      <c r="D7" s="1">
        <f t="shared" si="0"/>
        <v>146</v>
      </c>
      <c r="E7" s="1" t="s">
        <v>67</v>
      </c>
    </row>
    <row r="8" spans="1:6" x14ac:dyDescent="0.25">
      <c r="A8" s="21">
        <v>42282</v>
      </c>
      <c r="B8" s="1"/>
      <c r="C8" s="1">
        <v>3</v>
      </c>
      <c r="D8" s="1">
        <f t="shared" si="0"/>
        <v>143</v>
      </c>
      <c r="E8" s="1" t="s">
        <v>63</v>
      </c>
    </row>
    <row r="9" spans="1:6" x14ac:dyDescent="0.25">
      <c r="A9" s="21">
        <v>42283</v>
      </c>
      <c r="B9" s="1"/>
      <c r="C9" s="1">
        <v>1</v>
      </c>
      <c r="D9" s="1">
        <f t="shared" si="0"/>
        <v>142</v>
      </c>
      <c r="E9" s="1" t="s">
        <v>64</v>
      </c>
    </row>
    <row r="10" spans="1:6" x14ac:dyDescent="0.25">
      <c r="A10" s="21">
        <v>42285</v>
      </c>
      <c r="B10" s="1"/>
      <c r="C10" s="1">
        <v>1</v>
      </c>
      <c r="D10" s="1">
        <f t="shared" si="0"/>
        <v>141</v>
      </c>
      <c r="E10" s="1" t="s">
        <v>63</v>
      </c>
    </row>
    <row r="11" spans="1:6" x14ac:dyDescent="0.25">
      <c r="A11" s="21">
        <v>42290</v>
      </c>
      <c r="B11" s="1"/>
      <c r="C11" s="1">
        <v>1</v>
      </c>
      <c r="D11" s="1">
        <f t="shared" si="0"/>
        <v>140</v>
      </c>
      <c r="E11" s="1" t="s">
        <v>68</v>
      </c>
    </row>
    <row r="12" spans="1:6" x14ac:dyDescent="0.25">
      <c r="A12" s="21">
        <v>42297</v>
      </c>
      <c r="B12" s="1"/>
      <c r="C12" s="1">
        <v>1</v>
      </c>
      <c r="D12" s="1">
        <f t="shared" si="0"/>
        <v>139</v>
      </c>
      <c r="E12" s="1" t="s">
        <v>69</v>
      </c>
    </row>
    <row r="13" spans="1:6" x14ac:dyDescent="0.25">
      <c r="A13" s="21">
        <v>42297</v>
      </c>
      <c r="B13" s="1"/>
      <c r="C13" s="1">
        <v>1</v>
      </c>
      <c r="D13" s="1">
        <f t="shared" si="0"/>
        <v>138</v>
      </c>
      <c r="E13" s="1" t="s">
        <v>63</v>
      </c>
    </row>
    <row r="14" spans="1:6" x14ac:dyDescent="0.25">
      <c r="A14" s="21">
        <v>42326</v>
      </c>
      <c r="B14" s="1"/>
      <c r="C14" s="1">
        <v>1</v>
      </c>
      <c r="D14" s="1">
        <f t="shared" si="0"/>
        <v>137</v>
      </c>
      <c r="E14" s="1" t="s">
        <v>141</v>
      </c>
    </row>
    <row r="15" spans="1:6" x14ac:dyDescent="0.25">
      <c r="A15" s="21">
        <v>42332</v>
      </c>
      <c r="B15" s="1"/>
      <c r="C15" s="1">
        <v>1</v>
      </c>
      <c r="D15" s="1">
        <f t="shared" si="0"/>
        <v>136</v>
      </c>
      <c r="E15" s="1" t="s">
        <v>142</v>
      </c>
    </row>
    <row r="16" spans="1:6" x14ac:dyDescent="0.25">
      <c r="A16" s="21">
        <v>42332</v>
      </c>
      <c r="B16" s="1"/>
      <c r="C16" s="1">
        <v>1</v>
      </c>
      <c r="D16" s="1">
        <f t="shared" si="0"/>
        <v>135</v>
      </c>
      <c r="E16" s="1" t="s">
        <v>147</v>
      </c>
    </row>
    <row r="17" spans="1:5" x14ac:dyDescent="0.25">
      <c r="A17" s="21">
        <v>42354</v>
      </c>
      <c r="B17" s="1"/>
      <c r="C17" s="1">
        <v>1</v>
      </c>
      <c r="D17" s="1">
        <f t="shared" si="0"/>
        <v>134</v>
      </c>
      <c r="E17" s="1" t="s">
        <v>64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workbookViewId="0">
      <selection activeCell="H9" sqref="H9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23"/>
      <c r="C1" s="23" t="s">
        <v>77</v>
      </c>
      <c r="D1" s="24"/>
      <c r="E1" s="25"/>
    </row>
    <row r="2" spans="1:5" ht="18" x14ac:dyDescent="0.25">
      <c r="A2" s="29" t="s">
        <v>56</v>
      </c>
      <c r="B2" s="26" t="s">
        <v>57</v>
      </c>
      <c r="C2" s="27" t="s">
        <v>58</v>
      </c>
      <c r="D2" s="28" t="s">
        <v>60</v>
      </c>
      <c r="E2" s="30" t="s">
        <v>59</v>
      </c>
    </row>
    <row r="3" spans="1:5" x14ac:dyDescent="0.25">
      <c r="A3" s="21">
        <v>42258</v>
      </c>
      <c r="B3" s="1">
        <v>2</v>
      </c>
      <c r="C3" s="1">
        <v>0</v>
      </c>
      <c r="D3" s="1">
        <f>B3-C3</f>
        <v>2</v>
      </c>
      <c r="E3" s="1" t="s">
        <v>62</v>
      </c>
    </row>
  </sheetData>
  <pageMargins left="0.511811024" right="0.511811024" top="0.78740157499999996" bottom="0.78740157499999996" header="0.31496062000000002" footer="0.3149606200000000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workbookViewId="0">
      <selection activeCell="H10" sqref="H10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23"/>
      <c r="C1" s="23" t="s">
        <v>160</v>
      </c>
      <c r="D1" s="24"/>
      <c r="E1" s="25"/>
    </row>
    <row r="2" spans="1:5" ht="18" x14ac:dyDescent="0.25">
      <c r="A2" s="29" t="s">
        <v>56</v>
      </c>
      <c r="B2" s="26" t="s">
        <v>57</v>
      </c>
      <c r="C2" s="27" t="s">
        <v>58</v>
      </c>
      <c r="D2" s="28" t="s">
        <v>60</v>
      </c>
      <c r="E2" s="30" t="s">
        <v>59</v>
      </c>
    </row>
    <row r="3" spans="1:5" x14ac:dyDescent="0.25">
      <c r="A3" s="21">
        <v>42258</v>
      </c>
      <c r="B3" s="1">
        <v>24</v>
      </c>
      <c r="C3" s="1">
        <v>0</v>
      </c>
      <c r="D3" s="1">
        <f>B3-C3</f>
        <v>24</v>
      </c>
      <c r="E3" s="1" t="s">
        <v>62</v>
      </c>
    </row>
    <row r="4" spans="1:5" x14ac:dyDescent="0.25">
      <c r="A4" s="21">
        <v>42285</v>
      </c>
      <c r="B4" s="1"/>
      <c r="C4" s="1">
        <v>1</v>
      </c>
      <c r="D4" s="1">
        <f>D3+B4-C4</f>
        <v>23</v>
      </c>
      <c r="E4" s="1" t="s">
        <v>78</v>
      </c>
    </row>
    <row r="5" spans="1:5" x14ac:dyDescent="0.25">
      <c r="A5" s="21">
        <v>42354</v>
      </c>
      <c r="B5" s="1"/>
      <c r="C5" s="1">
        <v>1</v>
      </c>
      <c r="D5" s="1">
        <f t="shared" ref="D5" si="0">D4+B5-C5</f>
        <v>22</v>
      </c>
      <c r="E5" s="1" t="s">
        <v>78</v>
      </c>
    </row>
  </sheetData>
  <pageMargins left="0.511811024" right="0.511811024" top="0.78740157499999996" bottom="0.78740157499999996" header="0.31496062000000002" footer="0.3149606200000000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workbookViewId="0">
      <selection activeCell="I5" sqref="I5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23"/>
      <c r="C1" s="23" t="s">
        <v>7</v>
      </c>
      <c r="D1" s="24"/>
      <c r="E1" s="25"/>
    </row>
    <row r="2" spans="1:5" ht="18" x14ac:dyDescent="0.25">
      <c r="A2" s="29" t="s">
        <v>56</v>
      </c>
      <c r="B2" s="26" t="s">
        <v>57</v>
      </c>
      <c r="C2" s="27" t="s">
        <v>58</v>
      </c>
      <c r="D2" s="28" t="s">
        <v>60</v>
      </c>
      <c r="E2" s="30" t="s">
        <v>59</v>
      </c>
    </row>
    <row r="3" spans="1:5" x14ac:dyDescent="0.25">
      <c r="A3" s="21">
        <v>42258</v>
      </c>
      <c r="B3" s="1">
        <v>500</v>
      </c>
      <c r="C3" s="1">
        <v>0</v>
      </c>
      <c r="D3" s="1">
        <f>B3-C3</f>
        <v>500</v>
      </c>
      <c r="E3" s="1" t="s">
        <v>62</v>
      </c>
    </row>
    <row r="4" spans="1:5" x14ac:dyDescent="0.25">
      <c r="A4" s="21">
        <v>42301</v>
      </c>
      <c r="B4" s="1"/>
      <c r="C4" s="1">
        <v>1</v>
      </c>
      <c r="D4" s="1">
        <f>D3+B4-C4</f>
        <v>499</v>
      </c>
      <c r="E4" s="1" t="s">
        <v>79</v>
      </c>
    </row>
  </sheetData>
  <pageMargins left="0.511811024" right="0.511811024" top="0.78740157499999996" bottom="0.78740157499999996" header="0.31496062000000002" footer="0.3149606200000000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workbookViewId="0">
      <selection activeCell="F3" sqref="F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23"/>
      <c r="C1" s="23" t="s">
        <v>80</v>
      </c>
      <c r="D1" s="24"/>
      <c r="E1" s="25"/>
    </row>
    <row r="2" spans="1:5" ht="18" x14ac:dyDescent="0.25">
      <c r="A2" s="29" t="s">
        <v>56</v>
      </c>
      <c r="B2" s="26" t="s">
        <v>57</v>
      </c>
      <c r="C2" s="27" t="s">
        <v>58</v>
      </c>
      <c r="D2" s="28" t="s">
        <v>60</v>
      </c>
      <c r="E2" s="30" t="s">
        <v>59</v>
      </c>
    </row>
    <row r="3" spans="1:5" x14ac:dyDescent="0.25">
      <c r="A3" s="21">
        <v>42258</v>
      </c>
      <c r="B3" s="1">
        <v>500</v>
      </c>
      <c r="C3" s="1">
        <v>0</v>
      </c>
      <c r="D3" s="1">
        <f>B3-C3</f>
        <v>500</v>
      </c>
      <c r="E3" s="1" t="s">
        <v>62</v>
      </c>
    </row>
    <row r="4" spans="1:5" x14ac:dyDescent="0.25">
      <c r="A4" s="21">
        <v>42296</v>
      </c>
      <c r="B4" s="1"/>
      <c r="C4" s="1">
        <v>3</v>
      </c>
      <c r="D4" s="1">
        <f>D3+B4-C4</f>
        <v>497</v>
      </c>
      <c r="E4" s="1" t="s">
        <v>69</v>
      </c>
    </row>
  </sheetData>
  <pageMargins left="0.511811024" right="0.511811024" top="0.78740157499999996" bottom="0.78740157499999996" header="0.31496062000000002" footer="0.3149606200000000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workbookViewId="0">
      <selection activeCell="F1" sqref="F1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23"/>
      <c r="C1" s="23" t="s">
        <v>8</v>
      </c>
      <c r="D1" s="24"/>
      <c r="E1" s="25"/>
    </row>
    <row r="2" spans="1:5" ht="18" x14ac:dyDescent="0.25">
      <c r="A2" s="29" t="s">
        <v>56</v>
      </c>
      <c r="B2" s="26" t="s">
        <v>57</v>
      </c>
      <c r="C2" s="27" t="s">
        <v>58</v>
      </c>
      <c r="D2" s="28" t="s">
        <v>60</v>
      </c>
      <c r="E2" s="30" t="s">
        <v>59</v>
      </c>
    </row>
    <row r="3" spans="1:5" x14ac:dyDescent="0.25">
      <c r="A3" s="21">
        <v>42258</v>
      </c>
      <c r="B3" s="1">
        <v>5</v>
      </c>
      <c r="C3" s="1">
        <v>0</v>
      </c>
      <c r="D3" s="1">
        <f>B3-C3</f>
        <v>5</v>
      </c>
      <c r="E3" s="1" t="s">
        <v>62</v>
      </c>
    </row>
    <row r="4" spans="1:5" x14ac:dyDescent="0.25">
      <c r="A4" s="21">
        <v>42305</v>
      </c>
      <c r="B4" s="1"/>
      <c r="C4" s="1">
        <v>1</v>
      </c>
      <c r="D4" s="1">
        <f>D3+B4-C4</f>
        <v>4</v>
      </c>
      <c r="E4" s="1" t="s">
        <v>81</v>
      </c>
    </row>
  </sheetData>
  <pageMargins left="0.511811024" right="0.511811024" top="0.78740157499999996" bottom="0.78740157499999996" header="0.31496062000000002" footer="0.3149606200000000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workbookViewId="0">
      <selection activeCell="F2" sqref="F2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23"/>
      <c r="C1" s="23" t="s">
        <v>82</v>
      </c>
      <c r="D1" s="24"/>
      <c r="E1" s="25"/>
    </row>
    <row r="2" spans="1:5" ht="18" x14ac:dyDescent="0.25">
      <c r="A2" s="29" t="s">
        <v>56</v>
      </c>
      <c r="B2" s="26" t="s">
        <v>57</v>
      </c>
      <c r="C2" s="27" t="s">
        <v>58</v>
      </c>
      <c r="D2" s="28" t="s">
        <v>60</v>
      </c>
      <c r="E2" s="30" t="s">
        <v>59</v>
      </c>
    </row>
    <row r="3" spans="1:5" x14ac:dyDescent="0.25">
      <c r="A3" s="21">
        <v>42258</v>
      </c>
      <c r="B3" s="1">
        <v>20</v>
      </c>
      <c r="C3" s="1">
        <v>0</v>
      </c>
      <c r="D3" s="1">
        <f>B3-C3</f>
        <v>20</v>
      </c>
      <c r="E3" s="1" t="s">
        <v>62</v>
      </c>
    </row>
  </sheetData>
  <pageMargins left="0.511811024" right="0.511811024" top="0.78740157499999996" bottom="0.78740157499999996" header="0.31496062000000002" footer="0.3149606200000000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workbookViewId="0">
      <selection activeCell="F2" sqref="F2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23"/>
      <c r="C1" s="23" t="s">
        <v>83</v>
      </c>
      <c r="D1" s="24"/>
      <c r="E1" s="25"/>
    </row>
    <row r="2" spans="1:5" ht="18" x14ac:dyDescent="0.25">
      <c r="A2" s="29" t="s">
        <v>56</v>
      </c>
      <c r="B2" s="26" t="s">
        <v>57</v>
      </c>
      <c r="C2" s="27" t="s">
        <v>58</v>
      </c>
      <c r="D2" s="28" t="s">
        <v>60</v>
      </c>
      <c r="E2" s="30" t="s">
        <v>59</v>
      </c>
    </row>
    <row r="3" spans="1:5" x14ac:dyDescent="0.25">
      <c r="A3" s="21">
        <v>42258</v>
      </c>
      <c r="B3" s="1">
        <v>20</v>
      </c>
      <c r="C3" s="1">
        <v>0</v>
      </c>
      <c r="D3" s="1">
        <f>B3-C3</f>
        <v>20</v>
      </c>
      <c r="E3" s="1" t="s">
        <v>62</v>
      </c>
    </row>
  </sheetData>
  <pageMargins left="0.511811024" right="0.511811024" top="0.78740157499999996" bottom="0.78740157499999996" header="0.31496062000000002" footer="0.3149606200000000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workbookViewId="0">
      <selection activeCell="F2" sqref="F2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23"/>
      <c r="C1" s="23" t="s">
        <v>84</v>
      </c>
      <c r="D1" s="24"/>
      <c r="E1" s="25"/>
    </row>
    <row r="2" spans="1:5" ht="18" x14ac:dyDescent="0.25">
      <c r="A2" s="29" t="s">
        <v>56</v>
      </c>
      <c r="B2" s="26" t="s">
        <v>57</v>
      </c>
      <c r="C2" s="27" t="s">
        <v>58</v>
      </c>
      <c r="D2" s="28" t="s">
        <v>60</v>
      </c>
      <c r="E2" s="30" t="s">
        <v>59</v>
      </c>
    </row>
    <row r="3" spans="1:5" x14ac:dyDescent="0.25">
      <c r="A3" s="21">
        <v>42258</v>
      </c>
      <c r="B3" s="1">
        <v>400</v>
      </c>
      <c r="C3" s="1">
        <v>0</v>
      </c>
      <c r="D3" s="1">
        <f>B3-C3</f>
        <v>400</v>
      </c>
      <c r="E3" s="1" t="s">
        <v>62</v>
      </c>
    </row>
  </sheetData>
  <pageMargins left="0.511811024" right="0.511811024" top="0.78740157499999996" bottom="0.78740157499999996" header="0.31496062000000002" footer="0.3149606200000000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workbookViewId="0">
      <selection activeCell="G2" sqref="G2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23"/>
      <c r="C1" s="23" t="s">
        <v>85</v>
      </c>
      <c r="D1" s="24"/>
      <c r="E1" s="25"/>
    </row>
    <row r="2" spans="1:5" ht="18" x14ac:dyDescent="0.25">
      <c r="A2" s="29" t="s">
        <v>56</v>
      </c>
      <c r="B2" s="26" t="s">
        <v>57</v>
      </c>
      <c r="C2" s="27" t="s">
        <v>58</v>
      </c>
      <c r="D2" s="28" t="s">
        <v>60</v>
      </c>
      <c r="E2" s="30" t="s">
        <v>59</v>
      </c>
    </row>
    <row r="3" spans="1:5" x14ac:dyDescent="0.25">
      <c r="A3" s="21">
        <v>42258</v>
      </c>
      <c r="B3" s="1">
        <v>400</v>
      </c>
      <c r="C3" s="1">
        <v>0</v>
      </c>
      <c r="D3" s="1">
        <f>B3-C3</f>
        <v>400</v>
      </c>
      <c r="E3" s="1" t="s">
        <v>62</v>
      </c>
    </row>
  </sheetData>
  <pageMargins left="0.511811024" right="0.511811024" top="0.78740157499999996" bottom="0.78740157499999996" header="0.31496062000000002" footer="0.3149606200000000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workbookViewId="0">
      <selection activeCell="F3" sqref="F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23"/>
      <c r="C1" s="23" t="s">
        <v>86</v>
      </c>
      <c r="D1" s="24"/>
      <c r="E1" s="25"/>
    </row>
    <row r="2" spans="1:5" ht="18" x14ac:dyDescent="0.25">
      <c r="A2" s="29" t="s">
        <v>56</v>
      </c>
      <c r="B2" s="26" t="s">
        <v>57</v>
      </c>
      <c r="C2" s="27" t="s">
        <v>58</v>
      </c>
      <c r="D2" s="28" t="s">
        <v>60</v>
      </c>
      <c r="E2" s="30" t="s">
        <v>59</v>
      </c>
    </row>
    <row r="3" spans="1:5" x14ac:dyDescent="0.25">
      <c r="A3" s="21">
        <v>42258</v>
      </c>
      <c r="B3" s="1">
        <v>100</v>
      </c>
      <c r="C3" s="1">
        <v>0</v>
      </c>
      <c r="D3" s="1">
        <f>B3-C3</f>
        <v>100</v>
      </c>
      <c r="E3" s="1" t="s">
        <v>62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workbookViewId="0">
      <selection activeCell="H8" sqref="H8"/>
    </sheetView>
  </sheetViews>
  <sheetFormatPr defaultRowHeight="15" x14ac:dyDescent="0.25"/>
  <cols>
    <col min="1" max="1" width="20.7109375" customWidth="1"/>
    <col min="2" max="2" width="14.5703125" bestFit="1" customWidth="1"/>
    <col min="3" max="3" width="17.140625" customWidth="1"/>
    <col min="4" max="4" width="17.42578125" customWidth="1"/>
    <col min="5" max="5" width="54.140625" customWidth="1"/>
  </cols>
  <sheetData>
    <row r="1" spans="1:5" ht="18" x14ac:dyDescent="0.25">
      <c r="A1" s="1"/>
      <c r="B1" s="23"/>
      <c r="C1" s="23" t="s">
        <v>65</v>
      </c>
      <c r="D1" s="24"/>
      <c r="E1" s="25"/>
    </row>
    <row r="2" spans="1:5" ht="18" x14ac:dyDescent="0.25">
      <c r="A2" s="29" t="s">
        <v>56</v>
      </c>
      <c r="B2" s="26" t="s">
        <v>57</v>
      </c>
      <c r="C2" s="27" t="s">
        <v>58</v>
      </c>
      <c r="D2" s="28" t="s">
        <v>60</v>
      </c>
      <c r="E2" s="30" t="s">
        <v>59</v>
      </c>
    </row>
    <row r="3" spans="1:5" x14ac:dyDescent="0.25">
      <c r="A3" s="21">
        <v>42258</v>
      </c>
      <c r="B3" s="1">
        <v>30</v>
      </c>
      <c r="C3" s="1">
        <v>0</v>
      </c>
      <c r="D3" s="1">
        <f>B3-C3</f>
        <v>30</v>
      </c>
      <c r="E3" s="1" t="s">
        <v>62</v>
      </c>
    </row>
  </sheetData>
  <pageMargins left="0.511811024" right="0.511811024" top="0.78740157499999996" bottom="0.78740157499999996" header="0.31496062000000002" footer="0.3149606200000000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workbookViewId="0">
      <selection activeCell="F1" sqref="F1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23"/>
      <c r="C1" s="23" t="s">
        <v>87</v>
      </c>
      <c r="D1" s="24"/>
      <c r="E1" s="25"/>
    </row>
    <row r="2" spans="1:5" ht="18" x14ac:dyDescent="0.25">
      <c r="A2" s="29" t="s">
        <v>56</v>
      </c>
      <c r="B2" s="26" t="s">
        <v>57</v>
      </c>
      <c r="C2" s="27" t="s">
        <v>58</v>
      </c>
      <c r="D2" s="28" t="s">
        <v>60</v>
      </c>
      <c r="E2" s="30" t="s">
        <v>59</v>
      </c>
    </row>
    <row r="3" spans="1:5" x14ac:dyDescent="0.25">
      <c r="A3" s="21">
        <v>42258</v>
      </c>
      <c r="B3" s="1">
        <v>100</v>
      </c>
      <c r="C3" s="1">
        <v>0</v>
      </c>
      <c r="D3" s="1">
        <f>B3-C3</f>
        <v>100</v>
      </c>
      <c r="E3" s="1" t="s">
        <v>62</v>
      </c>
    </row>
  </sheetData>
  <pageMargins left="0.511811024" right="0.511811024" top="0.78740157499999996" bottom="0.78740157499999996" header="0.31496062000000002" footer="0.3149606200000000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workbookViewId="0">
      <selection activeCell="F2" sqref="F2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23"/>
      <c r="C1" s="23" t="s">
        <v>88</v>
      </c>
      <c r="D1" s="24"/>
      <c r="E1" s="25"/>
    </row>
    <row r="2" spans="1:5" ht="18" x14ac:dyDescent="0.25">
      <c r="A2" s="29" t="s">
        <v>56</v>
      </c>
      <c r="B2" s="26" t="s">
        <v>57</v>
      </c>
      <c r="C2" s="27" t="s">
        <v>58</v>
      </c>
      <c r="D2" s="28" t="s">
        <v>60</v>
      </c>
      <c r="E2" s="30" t="s">
        <v>59</v>
      </c>
    </row>
    <row r="3" spans="1:5" x14ac:dyDescent="0.25">
      <c r="A3" s="21">
        <v>42258</v>
      </c>
      <c r="B3" s="1">
        <v>100</v>
      </c>
      <c r="C3" s="1">
        <v>0</v>
      </c>
      <c r="D3" s="1">
        <f>B3-C3</f>
        <v>100</v>
      </c>
      <c r="E3" s="1" t="s">
        <v>62</v>
      </c>
    </row>
  </sheetData>
  <pageMargins left="0.511811024" right="0.511811024" top="0.78740157499999996" bottom="0.78740157499999996" header="0.31496062000000002" footer="0.3149606200000000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workbookViewId="0">
      <selection activeCell="F1" sqref="F1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23"/>
      <c r="C1" s="23" t="s">
        <v>89</v>
      </c>
      <c r="D1" s="24"/>
      <c r="E1" s="25"/>
    </row>
    <row r="2" spans="1:5" ht="18" x14ac:dyDescent="0.25">
      <c r="A2" s="29" t="s">
        <v>56</v>
      </c>
      <c r="B2" s="26" t="s">
        <v>57</v>
      </c>
      <c r="C2" s="27" t="s">
        <v>58</v>
      </c>
      <c r="D2" s="28" t="s">
        <v>60</v>
      </c>
      <c r="E2" s="30" t="s">
        <v>59</v>
      </c>
    </row>
    <row r="3" spans="1:5" x14ac:dyDescent="0.25">
      <c r="A3" s="21">
        <v>42258</v>
      </c>
      <c r="B3" s="1">
        <v>100</v>
      </c>
      <c r="C3" s="1">
        <v>0</v>
      </c>
      <c r="D3" s="1">
        <f>B3-C3</f>
        <v>100</v>
      </c>
      <c r="E3" s="1" t="s">
        <v>62</v>
      </c>
    </row>
  </sheetData>
  <pageMargins left="0.511811024" right="0.511811024" top="0.78740157499999996" bottom="0.78740157499999996" header="0.31496062000000002" footer="0.3149606200000000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workbookViewId="0">
      <selection activeCell="F5" sqref="F5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23"/>
      <c r="C1" s="23" t="s">
        <v>90</v>
      </c>
      <c r="D1" s="24"/>
      <c r="E1" s="25"/>
    </row>
    <row r="2" spans="1:5" ht="18" x14ac:dyDescent="0.25">
      <c r="A2" s="29" t="s">
        <v>56</v>
      </c>
      <c r="B2" s="26" t="s">
        <v>57</v>
      </c>
      <c r="C2" s="27" t="s">
        <v>58</v>
      </c>
      <c r="D2" s="28" t="s">
        <v>60</v>
      </c>
      <c r="E2" s="30" t="s">
        <v>59</v>
      </c>
    </row>
    <row r="3" spans="1:5" x14ac:dyDescent="0.25">
      <c r="A3" s="21">
        <v>42258</v>
      </c>
      <c r="B3" s="1">
        <v>20</v>
      </c>
      <c r="C3" s="1">
        <v>0</v>
      </c>
      <c r="D3" s="1">
        <f>B3-C3</f>
        <v>20</v>
      </c>
      <c r="E3" s="1" t="s">
        <v>62</v>
      </c>
    </row>
    <row r="4" spans="1:5" x14ac:dyDescent="0.25">
      <c r="A4" s="21">
        <v>42354</v>
      </c>
      <c r="B4" s="1"/>
      <c r="C4" s="1">
        <v>1</v>
      </c>
      <c r="D4" s="1">
        <f>D3+B4-C4</f>
        <v>19</v>
      </c>
      <c r="E4" s="1" t="s">
        <v>159</v>
      </c>
    </row>
  </sheetData>
  <pageMargins left="0.511811024" right="0.511811024" top="0.78740157499999996" bottom="0.78740157499999996" header="0.31496062000000002" footer="0.3149606200000000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workbookViewId="0">
      <selection activeCell="F1" sqref="F1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23"/>
      <c r="C1" s="23" t="s">
        <v>91</v>
      </c>
      <c r="D1" s="24"/>
      <c r="E1" s="25"/>
    </row>
    <row r="2" spans="1:5" ht="18" x14ac:dyDescent="0.25">
      <c r="A2" s="29" t="s">
        <v>56</v>
      </c>
      <c r="B2" s="26" t="s">
        <v>57</v>
      </c>
      <c r="C2" s="27" t="s">
        <v>58</v>
      </c>
      <c r="D2" s="28" t="s">
        <v>60</v>
      </c>
      <c r="E2" s="30" t="s">
        <v>59</v>
      </c>
    </row>
    <row r="3" spans="1:5" x14ac:dyDescent="0.25">
      <c r="A3" s="21">
        <v>42258</v>
      </c>
      <c r="B3" s="1">
        <v>50</v>
      </c>
      <c r="C3" s="1">
        <v>0</v>
      </c>
      <c r="D3" s="1">
        <f>B3-C3</f>
        <v>50</v>
      </c>
      <c r="E3" s="1" t="s">
        <v>62</v>
      </c>
    </row>
  </sheetData>
  <pageMargins left="0.511811024" right="0.511811024" top="0.78740157499999996" bottom="0.78740157499999996" header="0.31496062000000002" footer="0.3149606200000000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workbookViewId="0">
      <selection activeCell="F1" sqref="F1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23"/>
      <c r="C1" s="23" t="s">
        <v>92</v>
      </c>
      <c r="D1" s="24"/>
      <c r="E1" s="25"/>
    </row>
    <row r="2" spans="1:5" ht="18" x14ac:dyDescent="0.25">
      <c r="A2" s="29" t="s">
        <v>56</v>
      </c>
      <c r="B2" s="26" t="s">
        <v>57</v>
      </c>
      <c r="C2" s="27" t="s">
        <v>58</v>
      </c>
      <c r="D2" s="28" t="s">
        <v>60</v>
      </c>
      <c r="E2" s="30" t="s">
        <v>59</v>
      </c>
    </row>
    <row r="3" spans="1:5" x14ac:dyDescent="0.25">
      <c r="A3" s="21">
        <v>42258</v>
      </c>
      <c r="B3" s="1">
        <v>20</v>
      </c>
      <c r="C3" s="1">
        <v>0</v>
      </c>
      <c r="D3" s="1">
        <f>B3-C3</f>
        <v>20</v>
      </c>
      <c r="E3" s="1" t="s">
        <v>62</v>
      </c>
    </row>
  </sheetData>
  <pageMargins left="0.511811024" right="0.511811024" top="0.78740157499999996" bottom="0.78740157499999996" header="0.31496062000000002" footer="0.3149606200000000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workbookViewId="0">
      <selection activeCell="F5" sqref="F5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23"/>
      <c r="C1" s="23" t="s">
        <v>15</v>
      </c>
      <c r="D1" s="24"/>
      <c r="E1" s="25"/>
    </row>
    <row r="2" spans="1:5" ht="18" x14ac:dyDescent="0.25">
      <c r="A2" s="29" t="s">
        <v>56</v>
      </c>
      <c r="B2" s="26" t="s">
        <v>57</v>
      </c>
      <c r="C2" s="27" t="s">
        <v>58</v>
      </c>
      <c r="D2" s="28" t="s">
        <v>60</v>
      </c>
      <c r="E2" s="30" t="s">
        <v>59</v>
      </c>
    </row>
    <row r="3" spans="1:5" x14ac:dyDescent="0.25">
      <c r="A3" s="21">
        <v>42258</v>
      </c>
      <c r="B3" s="1">
        <v>20</v>
      </c>
      <c r="C3" s="1">
        <v>0</v>
      </c>
      <c r="D3" s="1">
        <f>B3-C3</f>
        <v>20</v>
      </c>
      <c r="E3" s="1" t="s">
        <v>62</v>
      </c>
    </row>
    <row r="4" spans="1:5" x14ac:dyDescent="0.25">
      <c r="A4" s="21">
        <v>42258</v>
      </c>
      <c r="B4" s="1"/>
      <c r="C4" s="1">
        <v>1</v>
      </c>
      <c r="D4" s="1">
        <f>D3+B4-C4</f>
        <v>19</v>
      </c>
      <c r="E4" s="1" t="s">
        <v>79</v>
      </c>
    </row>
    <row r="5" spans="1:5" x14ac:dyDescent="0.25">
      <c r="A5" s="21">
        <v>42269</v>
      </c>
      <c r="B5" s="1"/>
      <c r="C5" s="1">
        <v>1</v>
      </c>
      <c r="D5" s="1">
        <f t="shared" ref="D5" si="0">D4+B5-C5</f>
        <v>18</v>
      </c>
      <c r="E5" s="1" t="s">
        <v>69</v>
      </c>
    </row>
  </sheetData>
  <pageMargins left="0.511811024" right="0.511811024" top="0.78740157499999996" bottom="0.78740157499999996" header="0.31496062000000002" footer="0.3149606200000000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workbookViewId="0">
      <selection activeCell="F3" sqref="F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23"/>
      <c r="C1" s="23" t="s">
        <v>93</v>
      </c>
      <c r="D1" s="24"/>
      <c r="E1" s="25"/>
    </row>
    <row r="2" spans="1:5" ht="18" x14ac:dyDescent="0.25">
      <c r="A2" s="29" t="s">
        <v>56</v>
      </c>
      <c r="B2" s="26" t="s">
        <v>57</v>
      </c>
      <c r="C2" s="27" t="s">
        <v>58</v>
      </c>
      <c r="D2" s="28" t="s">
        <v>60</v>
      </c>
      <c r="E2" s="30" t="s">
        <v>59</v>
      </c>
    </row>
    <row r="3" spans="1:5" x14ac:dyDescent="0.25">
      <c r="A3" s="21">
        <v>42258</v>
      </c>
      <c r="B3" s="1">
        <v>20</v>
      </c>
      <c r="C3" s="1">
        <v>0</v>
      </c>
      <c r="D3" s="1">
        <f>B3-C3</f>
        <v>20</v>
      </c>
      <c r="E3" s="1" t="s">
        <v>62</v>
      </c>
    </row>
    <row r="4" spans="1:5" x14ac:dyDescent="0.25">
      <c r="A4" s="21">
        <v>42282</v>
      </c>
      <c r="B4" s="1"/>
      <c r="C4" s="1">
        <v>1</v>
      </c>
      <c r="D4" s="1">
        <f>D3+B4-C4</f>
        <v>19</v>
      </c>
      <c r="E4" s="1" t="s">
        <v>63</v>
      </c>
    </row>
  </sheetData>
  <pageMargins left="0.511811024" right="0.511811024" top="0.78740157499999996" bottom="0.78740157499999996" header="0.31496062000000002" footer="0.3149606200000000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workbookViewId="0">
      <selection activeCell="H14" sqref="H14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23"/>
      <c r="C1" s="23" t="s">
        <v>94</v>
      </c>
      <c r="D1" s="24"/>
      <c r="E1" s="25"/>
    </row>
    <row r="2" spans="1:5" ht="18" x14ac:dyDescent="0.25">
      <c r="A2" s="29" t="s">
        <v>56</v>
      </c>
      <c r="B2" s="26" t="s">
        <v>57</v>
      </c>
      <c r="C2" s="27" t="s">
        <v>58</v>
      </c>
      <c r="D2" s="28" t="s">
        <v>60</v>
      </c>
      <c r="E2" s="30" t="s">
        <v>59</v>
      </c>
    </row>
    <row r="3" spans="1:5" x14ac:dyDescent="0.25">
      <c r="A3" s="21">
        <v>42258</v>
      </c>
      <c r="B3" s="1">
        <v>5</v>
      </c>
      <c r="C3" s="1">
        <v>0</v>
      </c>
      <c r="D3" s="1">
        <f>B3-C3</f>
        <v>5</v>
      </c>
      <c r="E3" s="1" t="s">
        <v>62</v>
      </c>
    </row>
    <row r="4" spans="1:5" x14ac:dyDescent="0.25">
      <c r="A4" s="21">
        <v>42258</v>
      </c>
      <c r="B4" s="1"/>
      <c r="C4" s="1">
        <v>1</v>
      </c>
      <c r="D4" s="1">
        <f>D3+B4-C4</f>
        <v>4</v>
      </c>
      <c r="E4" s="1" t="s">
        <v>95</v>
      </c>
    </row>
  </sheetData>
  <pageMargins left="0.511811024" right="0.511811024" top="0.78740157499999996" bottom="0.78740157499999996" header="0.31496062000000002" footer="0.3149606200000000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workbookViewId="0">
      <selection activeCell="F2" sqref="F2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23"/>
      <c r="C1" s="23" t="s">
        <v>96</v>
      </c>
      <c r="D1" s="24"/>
      <c r="E1" s="25"/>
    </row>
    <row r="2" spans="1:5" ht="18" x14ac:dyDescent="0.25">
      <c r="A2" s="29" t="s">
        <v>56</v>
      </c>
      <c r="B2" s="26" t="s">
        <v>57</v>
      </c>
      <c r="C2" s="27" t="s">
        <v>58</v>
      </c>
      <c r="D2" s="28" t="s">
        <v>60</v>
      </c>
      <c r="E2" s="30" t="s">
        <v>59</v>
      </c>
    </row>
    <row r="3" spans="1:5" x14ac:dyDescent="0.25">
      <c r="A3" s="21">
        <v>42258</v>
      </c>
      <c r="B3" s="1">
        <v>5</v>
      </c>
      <c r="C3" s="1">
        <v>0</v>
      </c>
      <c r="D3" s="1">
        <f>B3-C3</f>
        <v>5</v>
      </c>
      <c r="E3" s="1" t="s">
        <v>62</v>
      </c>
    </row>
    <row r="4" spans="1:5" x14ac:dyDescent="0.25">
      <c r="A4" s="21">
        <v>42313</v>
      </c>
      <c r="B4" s="1"/>
      <c r="C4" s="1">
        <v>1</v>
      </c>
      <c r="D4" s="1">
        <f>D3+B4-C4</f>
        <v>4</v>
      </c>
      <c r="E4" s="1" t="s">
        <v>97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workbookViewId="0">
      <selection activeCell="G5" sqref="G5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23"/>
      <c r="C1" s="23" t="s">
        <v>70</v>
      </c>
      <c r="D1" s="24"/>
      <c r="E1" s="25"/>
    </row>
    <row r="2" spans="1:5" ht="18" x14ac:dyDescent="0.25">
      <c r="A2" s="29" t="s">
        <v>56</v>
      </c>
      <c r="B2" s="26" t="s">
        <v>57</v>
      </c>
      <c r="C2" s="27" t="s">
        <v>58</v>
      </c>
      <c r="D2" s="28" t="s">
        <v>60</v>
      </c>
      <c r="E2" s="30" t="s">
        <v>59</v>
      </c>
    </row>
    <row r="3" spans="1:5" x14ac:dyDescent="0.25">
      <c r="A3" s="21">
        <v>42258</v>
      </c>
      <c r="B3" s="1">
        <v>150</v>
      </c>
      <c r="C3" s="1">
        <v>0</v>
      </c>
      <c r="D3" s="1">
        <f>B3-C3</f>
        <v>150</v>
      </c>
      <c r="E3" s="1" t="s">
        <v>62</v>
      </c>
    </row>
  </sheetData>
  <pageMargins left="0.511811024" right="0.511811024" top="0.78740157499999996" bottom="0.78740157499999996" header="0.31496062000000002" footer="0.3149606200000000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4" workbookViewId="0">
      <selection activeCell="F2" sqref="F2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23"/>
      <c r="C1" s="23" t="s">
        <v>98</v>
      </c>
      <c r="D1" s="24"/>
      <c r="E1" s="25"/>
    </row>
    <row r="2" spans="1:5" ht="18" x14ac:dyDescent="0.25">
      <c r="A2" s="29" t="s">
        <v>56</v>
      </c>
      <c r="B2" s="26" t="s">
        <v>57</v>
      </c>
      <c r="C2" s="27" t="s">
        <v>58</v>
      </c>
      <c r="D2" s="28" t="s">
        <v>60</v>
      </c>
      <c r="E2" s="30" t="s">
        <v>59</v>
      </c>
    </row>
    <row r="3" spans="1:5" x14ac:dyDescent="0.25">
      <c r="A3" s="21">
        <v>42258</v>
      </c>
      <c r="B3" s="1">
        <v>2</v>
      </c>
      <c r="C3" s="1">
        <v>0</v>
      </c>
      <c r="D3" s="1">
        <f>B3-C3</f>
        <v>2</v>
      </c>
      <c r="E3" s="1" t="s">
        <v>62</v>
      </c>
    </row>
  </sheetData>
  <pageMargins left="0.511811024" right="0.511811024" top="0.78740157499999996" bottom="0.78740157499999996" header="0.31496062000000002" footer="0.3149606200000000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workbookViewId="0">
      <selection activeCell="F3" sqref="F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23"/>
      <c r="C1" s="23" t="s">
        <v>39</v>
      </c>
      <c r="D1" s="24"/>
      <c r="E1" s="25"/>
    </row>
    <row r="2" spans="1:5" ht="18" x14ac:dyDescent="0.25">
      <c r="A2" s="29" t="s">
        <v>56</v>
      </c>
      <c r="B2" s="26" t="s">
        <v>57</v>
      </c>
      <c r="C2" s="27" t="s">
        <v>58</v>
      </c>
      <c r="D2" s="28" t="s">
        <v>60</v>
      </c>
      <c r="E2" s="30" t="s">
        <v>59</v>
      </c>
    </row>
    <row r="3" spans="1:5" x14ac:dyDescent="0.25">
      <c r="A3" s="21">
        <v>42258</v>
      </c>
      <c r="B3" s="1">
        <v>1</v>
      </c>
      <c r="C3" s="1">
        <v>0</v>
      </c>
      <c r="D3" s="1">
        <f>B3-C3</f>
        <v>1</v>
      </c>
      <c r="E3" s="1" t="s">
        <v>62</v>
      </c>
    </row>
  </sheetData>
  <pageMargins left="0.511811024" right="0.511811024" top="0.78740157499999996" bottom="0.78740157499999996" header="0.31496062000000002" footer="0.3149606200000000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workbookViewId="0">
      <selection activeCell="F3" sqref="F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23"/>
      <c r="C1" s="23" t="s">
        <v>40</v>
      </c>
      <c r="D1" s="24"/>
      <c r="E1" s="25"/>
    </row>
    <row r="2" spans="1:5" ht="18" x14ac:dyDescent="0.25">
      <c r="A2" s="29" t="s">
        <v>56</v>
      </c>
      <c r="B2" s="26" t="s">
        <v>57</v>
      </c>
      <c r="C2" s="27" t="s">
        <v>58</v>
      </c>
      <c r="D2" s="28" t="s">
        <v>60</v>
      </c>
      <c r="E2" s="30" t="s">
        <v>59</v>
      </c>
    </row>
    <row r="3" spans="1:5" x14ac:dyDescent="0.25">
      <c r="A3" s="21">
        <v>42258</v>
      </c>
      <c r="B3" s="1">
        <v>1</v>
      </c>
      <c r="C3" s="1">
        <v>0</v>
      </c>
      <c r="D3" s="1">
        <f>B3-C3</f>
        <v>1</v>
      </c>
      <c r="E3" s="1" t="s">
        <v>62</v>
      </c>
    </row>
  </sheetData>
  <pageMargins left="0.511811024" right="0.511811024" top="0.78740157499999996" bottom="0.78740157499999996" header="0.31496062000000002" footer="0.3149606200000000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workbookViewId="0">
      <selection activeCell="F3" sqref="F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23"/>
      <c r="C1" s="23" t="s">
        <v>19</v>
      </c>
      <c r="D1" s="24"/>
      <c r="E1" s="25"/>
    </row>
    <row r="2" spans="1:5" ht="18" x14ac:dyDescent="0.25">
      <c r="A2" s="29" t="s">
        <v>56</v>
      </c>
      <c r="B2" s="26" t="s">
        <v>57</v>
      </c>
      <c r="C2" s="27" t="s">
        <v>58</v>
      </c>
      <c r="D2" s="28" t="s">
        <v>60</v>
      </c>
      <c r="E2" s="30" t="s">
        <v>59</v>
      </c>
    </row>
    <row r="3" spans="1:5" x14ac:dyDescent="0.25">
      <c r="A3" s="21">
        <v>42258</v>
      </c>
      <c r="B3" s="1">
        <v>5</v>
      </c>
      <c r="C3" s="1">
        <v>0</v>
      </c>
      <c r="D3" s="1">
        <f>B3-C3</f>
        <v>5</v>
      </c>
      <c r="E3" s="1" t="s">
        <v>62</v>
      </c>
    </row>
  </sheetData>
  <pageMargins left="0.511811024" right="0.511811024" top="0.78740157499999996" bottom="0.78740157499999996" header="0.31496062000000002" footer="0.3149606200000000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workbookViewId="0">
      <selection activeCell="E24" sqref="E24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23"/>
      <c r="C1" s="23" t="s">
        <v>20</v>
      </c>
      <c r="D1" s="24"/>
      <c r="E1" s="25"/>
    </row>
    <row r="2" spans="1:5" ht="18" x14ac:dyDescent="0.25">
      <c r="A2" s="29" t="s">
        <v>56</v>
      </c>
      <c r="B2" s="26" t="s">
        <v>57</v>
      </c>
      <c r="C2" s="27" t="s">
        <v>58</v>
      </c>
      <c r="D2" s="28" t="s">
        <v>60</v>
      </c>
      <c r="E2" s="30" t="s">
        <v>59</v>
      </c>
    </row>
    <row r="3" spans="1:5" x14ac:dyDescent="0.25">
      <c r="A3" s="21">
        <v>42258</v>
      </c>
      <c r="B3" s="1">
        <v>10</v>
      </c>
      <c r="C3" s="1">
        <v>0</v>
      </c>
      <c r="D3" s="1">
        <f>B3-C3</f>
        <v>10</v>
      </c>
      <c r="E3" s="1" t="s">
        <v>62</v>
      </c>
    </row>
    <row r="4" spans="1:5" x14ac:dyDescent="0.25">
      <c r="A4" s="21">
        <v>42299</v>
      </c>
      <c r="B4" s="1"/>
      <c r="C4" s="1">
        <v>1</v>
      </c>
      <c r="D4" s="1">
        <f>D3+B4-C4</f>
        <v>9</v>
      </c>
      <c r="E4" s="1" t="s">
        <v>100</v>
      </c>
    </row>
    <row r="5" spans="1:5" x14ac:dyDescent="0.25">
      <c r="A5" s="21">
        <v>42300</v>
      </c>
      <c r="B5" s="1"/>
      <c r="C5" s="1">
        <v>1</v>
      </c>
      <c r="D5" s="1">
        <f t="shared" ref="D5" si="0">D4+B5-C5</f>
        <v>8</v>
      </c>
      <c r="E5" s="1" t="s">
        <v>99</v>
      </c>
    </row>
  </sheetData>
  <pageMargins left="0.511811024" right="0.511811024" top="0.78740157499999996" bottom="0.78740157499999996" header="0.31496062000000002" footer="0.3149606200000000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workbookViewId="0">
      <selection activeCell="F2" sqref="F2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23"/>
      <c r="C1" s="23" t="s">
        <v>148</v>
      </c>
      <c r="D1" s="24"/>
      <c r="E1" s="25"/>
    </row>
    <row r="2" spans="1:5" ht="18" x14ac:dyDescent="0.25">
      <c r="A2" s="29" t="s">
        <v>56</v>
      </c>
      <c r="B2" s="26" t="s">
        <v>57</v>
      </c>
      <c r="C2" s="27" t="s">
        <v>58</v>
      </c>
      <c r="D2" s="28" t="s">
        <v>60</v>
      </c>
      <c r="E2" s="30" t="s">
        <v>59</v>
      </c>
    </row>
    <row r="3" spans="1:5" x14ac:dyDescent="0.25">
      <c r="A3" s="21">
        <v>42258</v>
      </c>
      <c r="B3" s="1">
        <v>144</v>
      </c>
      <c r="C3" s="1">
        <v>0</v>
      </c>
      <c r="D3" s="1">
        <f>B3-C3</f>
        <v>144</v>
      </c>
      <c r="E3" s="1" t="s">
        <v>62</v>
      </c>
    </row>
  </sheetData>
  <pageMargins left="0.511811024" right="0.511811024" top="0.78740157499999996" bottom="0.78740157499999996" header="0.31496062000000002" footer="0.3149606200000000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workbookViewId="0">
      <selection activeCell="E24" sqref="E24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23"/>
      <c r="C1" s="23" t="s">
        <v>101</v>
      </c>
      <c r="D1" s="24"/>
      <c r="E1" s="25"/>
    </row>
    <row r="2" spans="1:5" ht="18" x14ac:dyDescent="0.25">
      <c r="A2" s="29" t="s">
        <v>56</v>
      </c>
      <c r="B2" s="26" t="s">
        <v>57</v>
      </c>
      <c r="C2" s="27" t="s">
        <v>58</v>
      </c>
      <c r="D2" s="28" t="s">
        <v>60</v>
      </c>
      <c r="E2" s="30" t="s">
        <v>59</v>
      </c>
    </row>
    <row r="3" spans="1:5" x14ac:dyDescent="0.25">
      <c r="A3" s="21">
        <v>42258</v>
      </c>
      <c r="B3" s="1">
        <v>1</v>
      </c>
      <c r="C3" s="1">
        <v>0</v>
      </c>
      <c r="D3" s="1">
        <f>B3-C3</f>
        <v>1</v>
      </c>
      <c r="E3" s="1" t="s">
        <v>62</v>
      </c>
    </row>
    <row r="4" spans="1:5" x14ac:dyDescent="0.25">
      <c r="A4" s="21">
        <v>42270</v>
      </c>
      <c r="B4" s="1"/>
      <c r="C4" s="1">
        <v>1</v>
      </c>
      <c r="D4" s="1">
        <f>D3+B4-C4</f>
        <v>0</v>
      </c>
      <c r="E4" s="1" t="s">
        <v>99</v>
      </c>
    </row>
  </sheetData>
  <pageMargins left="0.511811024" right="0.511811024" top="0.78740157499999996" bottom="0.78740157499999996" header="0.31496062000000002" footer="0.3149606200000000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workbookViewId="0">
      <selection activeCell="F2" sqref="F2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23"/>
      <c r="C1" s="23" t="s">
        <v>102</v>
      </c>
      <c r="D1" s="24"/>
      <c r="E1" s="25"/>
    </row>
    <row r="2" spans="1:5" ht="18" x14ac:dyDescent="0.25">
      <c r="A2" s="29" t="s">
        <v>56</v>
      </c>
      <c r="B2" s="26" t="s">
        <v>57</v>
      </c>
      <c r="C2" s="27" t="s">
        <v>58</v>
      </c>
      <c r="D2" s="28" t="s">
        <v>60</v>
      </c>
      <c r="E2" s="30" t="s">
        <v>59</v>
      </c>
    </row>
    <row r="3" spans="1:5" x14ac:dyDescent="0.25">
      <c r="A3" s="21">
        <v>42258</v>
      </c>
      <c r="B3" s="1">
        <v>2</v>
      </c>
      <c r="C3" s="1">
        <v>0</v>
      </c>
      <c r="D3" s="1">
        <f>B3-C3</f>
        <v>2</v>
      </c>
      <c r="E3" s="1" t="s">
        <v>62</v>
      </c>
    </row>
  </sheetData>
  <pageMargins left="0.511811024" right="0.511811024" top="0.78740157499999996" bottom="0.78740157499999996" header="0.31496062000000002" footer="0.3149606200000000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workbookViewId="0">
      <selection activeCell="F3" sqref="F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23"/>
      <c r="C1" s="23" t="s">
        <v>103</v>
      </c>
      <c r="D1" s="24"/>
      <c r="E1" s="25"/>
    </row>
    <row r="2" spans="1:5" ht="18" x14ac:dyDescent="0.25">
      <c r="A2" s="29" t="s">
        <v>56</v>
      </c>
      <c r="B2" s="26" t="s">
        <v>57</v>
      </c>
      <c r="C2" s="27" t="s">
        <v>58</v>
      </c>
      <c r="D2" s="28" t="s">
        <v>60</v>
      </c>
      <c r="E2" s="30" t="s">
        <v>59</v>
      </c>
    </row>
    <row r="3" spans="1:5" x14ac:dyDescent="0.25">
      <c r="A3" s="21">
        <v>42258</v>
      </c>
      <c r="B3" s="1">
        <v>20</v>
      </c>
      <c r="C3" s="1">
        <v>0</v>
      </c>
      <c r="D3" s="1">
        <f>B3-C3</f>
        <v>20</v>
      </c>
      <c r="E3" s="1" t="s">
        <v>62</v>
      </c>
    </row>
  </sheetData>
  <pageMargins left="0.511811024" right="0.511811024" top="0.78740157499999996" bottom="0.78740157499999996" header="0.31496062000000002" footer="0.3149606200000000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workbookViewId="0">
      <selection activeCell="F3" sqref="F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23"/>
      <c r="C1" s="23" t="s">
        <v>104</v>
      </c>
      <c r="D1" s="24"/>
      <c r="E1" s="25"/>
    </row>
    <row r="2" spans="1:5" ht="18" x14ac:dyDescent="0.25">
      <c r="A2" s="29" t="s">
        <v>56</v>
      </c>
      <c r="B2" s="26" t="s">
        <v>57</v>
      </c>
      <c r="C2" s="27" t="s">
        <v>58</v>
      </c>
      <c r="D2" s="28" t="s">
        <v>60</v>
      </c>
      <c r="E2" s="30" t="s">
        <v>59</v>
      </c>
    </row>
    <row r="3" spans="1:5" x14ac:dyDescent="0.25">
      <c r="A3" s="21">
        <v>42258</v>
      </c>
      <c r="B3" s="1">
        <v>20</v>
      </c>
      <c r="C3" s="1">
        <v>0</v>
      </c>
      <c r="D3" s="1">
        <f>B3-C3</f>
        <v>20</v>
      </c>
      <c r="E3" s="1" t="s">
        <v>62</v>
      </c>
    </row>
    <row r="4" spans="1:5" x14ac:dyDescent="0.25">
      <c r="A4" s="21">
        <v>42258</v>
      </c>
      <c r="B4" s="1"/>
      <c r="C4" s="1">
        <v>1</v>
      </c>
      <c r="D4" s="1">
        <f>D3+B4-C4</f>
        <v>19</v>
      </c>
      <c r="E4" s="1" t="s">
        <v>95</v>
      </c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workbookViewId="0">
      <selection activeCell="G11" sqref="G11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23"/>
      <c r="C1" s="23" t="s">
        <v>71</v>
      </c>
      <c r="D1" s="24"/>
      <c r="E1" s="25"/>
    </row>
    <row r="2" spans="1:5" ht="18" x14ac:dyDescent="0.25">
      <c r="A2" s="29" t="s">
        <v>56</v>
      </c>
      <c r="B2" s="26" t="s">
        <v>57</v>
      </c>
      <c r="C2" s="27" t="s">
        <v>58</v>
      </c>
      <c r="D2" s="28" t="s">
        <v>60</v>
      </c>
      <c r="E2" s="30" t="s">
        <v>59</v>
      </c>
    </row>
    <row r="3" spans="1:5" x14ac:dyDescent="0.25">
      <c r="A3" s="21">
        <v>42258</v>
      </c>
      <c r="B3" s="1">
        <v>150</v>
      </c>
      <c r="C3" s="1">
        <v>0</v>
      </c>
      <c r="D3" s="1">
        <f>B3-C3</f>
        <v>150</v>
      </c>
      <c r="E3" s="1" t="s">
        <v>62</v>
      </c>
    </row>
  </sheetData>
  <pageMargins left="0.511811024" right="0.511811024" top="0.78740157499999996" bottom="0.78740157499999996" header="0.31496062000000002" footer="0.3149606200000000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workbookViewId="0">
      <selection activeCell="F2" sqref="F2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23"/>
      <c r="C1" s="23" t="s">
        <v>37</v>
      </c>
      <c r="D1" s="24"/>
      <c r="E1" s="25"/>
    </row>
    <row r="2" spans="1:5" ht="18" x14ac:dyDescent="0.25">
      <c r="A2" s="29" t="s">
        <v>56</v>
      </c>
      <c r="B2" s="26" t="s">
        <v>57</v>
      </c>
      <c r="C2" s="27" t="s">
        <v>58</v>
      </c>
      <c r="D2" s="28" t="s">
        <v>60</v>
      </c>
      <c r="E2" s="30" t="s">
        <v>59</v>
      </c>
    </row>
    <row r="3" spans="1:5" x14ac:dyDescent="0.25">
      <c r="A3" s="21">
        <v>42258</v>
      </c>
      <c r="B3" s="1">
        <v>2</v>
      </c>
      <c r="C3" s="1">
        <v>0</v>
      </c>
      <c r="D3" s="1">
        <f>B3-C3</f>
        <v>2</v>
      </c>
      <c r="E3" s="1" t="s">
        <v>62</v>
      </c>
    </row>
    <row r="4" spans="1:5" x14ac:dyDescent="0.25">
      <c r="A4" s="21">
        <v>42290</v>
      </c>
      <c r="B4" s="1"/>
      <c r="C4" s="1">
        <v>1</v>
      </c>
      <c r="D4" s="1">
        <f>D3+B4-C4</f>
        <v>1</v>
      </c>
      <c r="E4" s="1" t="s">
        <v>63</v>
      </c>
    </row>
  </sheetData>
  <pageMargins left="0.511811024" right="0.511811024" top="0.78740157499999996" bottom="0.78740157499999996" header="0.31496062000000002" footer="0.3149606200000000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workbookViewId="0">
      <selection activeCell="F6" sqref="F6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23"/>
      <c r="C1" s="23" t="s">
        <v>41</v>
      </c>
      <c r="D1" s="24"/>
      <c r="E1" s="25"/>
    </row>
    <row r="2" spans="1:5" ht="18" x14ac:dyDescent="0.25">
      <c r="A2" s="29" t="s">
        <v>56</v>
      </c>
      <c r="B2" s="26" t="s">
        <v>57</v>
      </c>
      <c r="C2" s="27" t="s">
        <v>58</v>
      </c>
      <c r="D2" s="28" t="s">
        <v>60</v>
      </c>
      <c r="E2" s="30" t="s">
        <v>59</v>
      </c>
    </row>
    <row r="3" spans="1:5" x14ac:dyDescent="0.25">
      <c r="A3" s="21">
        <v>42258</v>
      </c>
      <c r="B3" s="1">
        <v>20</v>
      </c>
      <c r="C3" s="1">
        <v>0</v>
      </c>
      <c r="D3" s="1">
        <f>B3-C3</f>
        <v>20</v>
      </c>
      <c r="E3" s="1" t="s">
        <v>62</v>
      </c>
    </row>
    <row r="4" spans="1:5" x14ac:dyDescent="0.25">
      <c r="A4" s="21">
        <v>42286</v>
      </c>
      <c r="B4" s="1"/>
      <c r="C4" s="1">
        <v>1</v>
      </c>
      <c r="D4" s="1">
        <f>D3+B4-C4</f>
        <v>19</v>
      </c>
      <c r="E4" s="1" t="s">
        <v>105</v>
      </c>
    </row>
    <row r="5" spans="1:5" x14ac:dyDescent="0.25">
      <c r="A5" s="21">
        <v>42297</v>
      </c>
      <c r="B5" s="1"/>
      <c r="C5" s="1">
        <v>1</v>
      </c>
      <c r="D5" s="1">
        <f t="shared" ref="D5:D7" si="0">D4+B5-C5</f>
        <v>18</v>
      </c>
      <c r="E5" s="1" t="s">
        <v>63</v>
      </c>
    </row>
    <row r="6" spans="1:5" x14ac:dyDescent="0.25">
      <c r="A6" s="21">
        <v>42326</v>
      </c>
      <c r="B6" s="1"/>
      <c r="C6" s="1">
        <v>1</v>
      </c>
      <c r="D6" s="1">
        <f t="shared" si="0"/>
        <v>17</v>
      </c>
      <c r="E6" s="1" t="s">
        <v>105</v>
      </c>
    </row>
    <row r="7" spans="1:5" x14ac:dyDescent="0.25">
      <c r="A7" s="21">
        <v>42328</v>
      </c>
      <c r="B7" s="1"/>
      <c r="C7" s="1">
        <v>1</v>
      </c>
      <c r="D7" s="1">
        <f t="shared" si="0"/>
        <v>16</v>
      </c>
      <c r="E7" s="1" t="s">
        <v>63</v>
      </c>
    </row>
  </sheetData>
  <pageMargins left="0.511811024" right="0.511811024" top="0.78740157499999996" bottom="0.78740157499999996" header="0.31496062000000002" footer="0.3149606200000000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workbookViewId="0">
      <selection activeCell="F2" sqref="F2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23"/>
      <c r="C1" s="23" t="s">
        <v>42</v>
      </c>
      <c r="D1" s="24"/>
      <c r="E1" s="25"/>
    </row>
    <row r="2" spans="1:5" ht="18" x14ac:dyDescent="0.25">
      <c r="A2" s="29" t="s">
        <v>56</v>
      </c>
      <c r="B2" s="26" t="s">
        <v>57</v>
      </c>
      <c r="C2" s="27" t="s">
        <v>58</v>
      </c>
      <c r="D2" s="28" t="s">
        <v>60</v>
      </c>
      <c r="E2" s="30" t="s">
        <v>59</v>
      </c>
    </row>
    <row r="3" spans="1:5" x14ac:dyDescent="0.25">
      <c r="A3" s="21">
        <v>42258</v>
      </c>
      <c r="B3" s="1">
        <v>1</v>
      </c>
      <c r="C3" s="1">
        <v>0</v>
      </c>
      <c r="D3" s="1">
        <f>B3-C3</f>
        <v>1</v>
      </c>
      <c r="E3" s="1" t="s">
        <v>62</v>
      </c>
    </row>
    <row r="4" spans="1:5" x14ac:dyDescent="0.25">
      <c r="A4" s="21">
        <v>42258</v>
      </c>
      <c r="B4" s="1"/>
      <c r="C4" s="1">
        <v>1</v>
      </c>
      <c r="D4" s="1">
        <f>D3+B4-C4</f>
        <v>0</v>
      </c>
      <c r="E4" s="1" t="s">
        <v>99</v>
      </c>
    </row>
  </sheetData>
  <pageMargins left="0.511811024" right="0.511811024" top="0.78740157499999996" bottom="0.78740157499999996" header="0.31496062000000002" footer="0.3149606200000000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workbookViewId="0">
      <selection activeCell="F2" sqref="F2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23"/>
      <c r="C1" s="23" t="s">
        <v>43</v>
      </c>
      <c r="D1" s="24"/>
      <c r="E1" s="25"/>
    </row>
    <row r="2" spans="1:5" ht="18" x14ac:dyDescent="0.25">
      <c r="A2" s="29" t="s">
        <v>56</v>
      </c>
      <c r="B2" s="26" t="s">
        <v>57</v>
      </c>
      <c r="C2" s="27" t="s">
        <v>58</v>
      </c>
      <c r="D2" s="28" t="s">
        <v>60</v>
      </c>
      <c r="E2" s="30" t="s">
        <v>59</v>
      </c>
    </row>
    <row r="3" spans="1:5" x14ac:dyDescent="0.25">
      <c r="A3" s="21">
        <v>42258</v>
      </c>
      <c r="B3" s="1">
        <v>1</v>
      </c>
      <c r="C3" s="1">
        <v>0</v>
      </c>
      <c r="D3" s="1">
        <f>B3-C3</f>
        <v>1</v>
      </c>
      <c r="E3" s="1" t="s">
        <v>62</v>
      </c>
    </row>
    <row r="4" spans="1:5" x14ac:dyDescent="0.25">
      <c r="A4" s="21">
        <v>42258</v>
      </c>
      <c r="B4" s="1"/>
      <c r="C4" s="1">
        <v>1</v>
      </c>
      <c r="D4" s="1">
        <f>D3+B4-C4</f>
        <v>0</v>
      </c>
      <c r="E4" s="1" t="s">
        <v>106</v>
      </c>
    </row>
  </sheetData>
  <pageMargins left="0.511811024" right="0.511811024" top="0.78740157499999996" bottom="0.78740157499999996" header="0.31496062000000002" footer="0.3149606200000000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workbookViewId="0">
      <selection activeCell="F3" sqref="F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23"/>
      <c r="C1" s="23" t="s">
        <v>107</v>
      </c>
      <c r="D1" s="24"/>
      <c r="E1" s="25"/>
    </row>
    <row r="2" spans="1:5" ht="18" x14ac:dyDescent="0.25">
      <c r="A2" s="29" t="s">
        <v>56</v>
      </c>
      <c r="B2" s="26" t="s">
        <v>57</v>
      </c>
      <c r="C2" s="27" t="s">
        <v>58</v>
      </c>
      <c r="D2" s="28" t="s">
        <v>60</v>
      </c>
      <c r="E2" s="30" t="s">
        <v>59</v>
      </c>
    </row>
    <row r="3" spans="1:5" x14ac:dyDescent="0.25">
      <c r="A3" s="21">
        <v>42258</v>
      </c>
      <c r="B3" s="1">
        <v>10</v>
      </c>
      <c r="C3" s="1">
        <v>0</v>
      </c>
      <c r="D3" s="1">
        <f>B3-C3</f>
        <v>10</v>
      </c>
      <c r="E3" s="1" t="s">
        <v>62</v>
      </c>
    </row>
    <row r="4" spans="1:5" x14ac:dyDescent="0.25">
      <c r="A4" s="21">
        <v>42258</v>
      </c>
      <c r="B4" s="1"/>
      <c r="C4" s="1">
        <v>1</v>
      </c>
      <c r="D4" s="1">
        <f>D3+B4-C4</f>
        <v>9</v>
      </c>
      <c r="E4" s="1" t="s">
        <v>99</v>
      </c>
    </row>
  </sheetData>
  <pageMargins left="0.511811024" right="0.511811024" top="0.78740157499999996" bottom="0.78740157499999996" header="0.31496062000000002" footer="0.3149606200000000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workbookViewId="0">
      <selection activeCell="F2" sqref="F2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23"/>
      <c r="C1" s="23" t="s">
        <v>108</v>
      </c>
      <c r="D1" s="24"/>
      <c r="E1" s="25"/>
    </row>
    <row r="2" spans="1:5" ht="18" x14ac:dyDescent="0.25">
      <c r="A2" s="29" t="s">
        <v>56</v>
      </c>
      <c r="B2" s="26" t="s">
        <v>57</v>
      </c>
      <c r="C2" s="27" t="s">
        <v>58</v>
      </c>
      <c r="D2" s="28" t="s">
        <v>60</v>
      </c>
      <c r="E2" s="30" t="s">
        <v>59</v>
      </c>
    </row>
    <row r="3" spans="1:5" x14ac:dyDescent="0.25">
      <c r="A3" s="21">
        <v>42258</v>
      </c>
      <c r="B3" s="1">
        <v>20</v>
      </c>
      <c r="C3" s="1">
        <v>0</v>
      </c>
      <c r="D3" s="1">
        <f>B3-C3</f>
        <v>20</v>
      </c>
      <c r="E3" s="1" t="s">
        <v>62</v>
      </c>
    </row>
    <row r="4" spans="1:5" x14ac:dyDescent="0.25">
      <c r="A4" s="21">
        <v>42291</v>
      </c>
      <c r="B4" s="1"/>
      <c r="C4" s="1">
        <v>3</v>
      </c>
      <c r="D4" s="1">
        <f>D3+B4-C4</f>
        <v>17</v>
      </c>
      <c r="E4" s="1" t="s">
        <v>99</v>
      </c>
    </row>
  </sheetData>
  <pageMargins left="0.511811024" right="0.511811024" top="0.78740157499999996" bottom="0.78740157499999996" header="0.31496062000000002" footer="0.3149606200000000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workbookViewId="0">
      <selection activeCell="F1" sqref="F1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23"/>
      <c r="C1" s="23" t="s">
        <v>109</v>
      </c>
      <c r="D1" s="24"/>
      <c r="E1" s="25"/>
    </row>
    <row r="2" spans="1:5" ht="18" x14ac:dyDescent="0.25">
      <c r="A2" s="29" t="s">
        <v>56</v>
      </c>
      <c r="B2" s="26" t="s">
        <v>57</v>
      </c>
      <c r="C2" s="27" t="s">
        <v>58</v>
      </c>
      <c r="D2" s="28" t="s">
        <v>60</v>
      </c>
      <c r="E2" s="30" t="s">
        <v>59</v>
      </c>
    </row>
    <row r="3" spans="1:5" x14ac:dyDescent="0.25">
      <c r="A3" s="21">
        <v>42258</v>
      </c>
      <c r="B3" s="1">
        <v>20</v>
      </c>
      <c r="C3" s="1">
        <v>0</v>
      </c>
      <c r="D3" s="1">
        <f>B3-C3</f>
        <v>20</v>
      </c>
      <c r="E3" s="1" t="s">
        <v>62</v>
      </c>
    </row>
  </sheetData>
  <pageMargins left="0.511811024" right="0.511811024" top="0.78740157499999996" bottom="0.78740157499999996" header="0.31496062000000002" footer="0.3149606200000000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workbookViewId="0">
      <selection activeCell="F1" sqref="F1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23"/>
      <c r="C1" s="23" t="s">
        <v>110</v>
      </c>
      <c r="D1" s="24"/>
      <c r="E1" s="25"/>
    </row>
    <row r="2" spans="1:5" ht="18" x14ac:dyDescent="0.25">
      <c r="A2" s="29" t="s">
        <v>56</v>
      </c>
      <c r="B2" s="26" t="s">
        <v>57</v>
      </c>
      <c r="C2" s="27" t="s">
        <v>58</v>
      </c>
      <c r="D2" s="28" t="s">
        <v>60</v>
      </c>
      <c r="E2" s="30" t="s">
        <v>59</v>
      </c>
    </row>
    <row r="3" spans="1:5" x14ac:dyDescent="0.25">
      <c r="A3" s="21">
        <v>42258</v>
      </c>
      <c r="B3" s="1">
        <v>100</v>
      </c>
      <c r="C3" s="1">
        <v>0</v>
      </c>
      <c r="D3" s="1">
        <f>B3-C3</f>
        <v>100</v>
      </c>
      <c r="E3" s="1" t="s">
        <v>62</v>
      </c>
    </row>
    <row r="4" spans="1:5" x14ac:dyDescent="0.25">
      <c r="A4" s="21">
        <v>42279</v>
      </c>
      <c r="B4" s="1"/>
      <c r="C4" s="1">
        <v>1</v>
      </c>
      <c r="D4" s="1">
        <f>D3+B4-C4</f>
        <v>99</v>
      </c>
      <c r="E4" s="1" t="s">
        <v>99</v>
      </c>
    </row>
  </sheetData>
  <pageMargins left="0.511811024" right="0.511811024" top="0.78740157499999996" bottom="0.78740157499999996" header="0.31496062000000002" footer="0.3149606200000000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workbookViewId="0">
      <selection activeCell="F2" sqref="F2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23"/>
      <c r="C1" s="23" t="s">
        <v>111</v>
      </c>
      <c r="D1" s="24"/>
      <c r="E1" s="25"/>
    </row>
    <row r="2" spans="1:5" ht="18" x14ac:dyDescent="0.25">
      <c r="A2" s="29" t="s">
        <v>56</v>
      </c>
      <c r="B2" s="26" t="s">
        <v>57</v>
      </c>
      <c r="C2" s="27" t="s">
        <v>58</v>
      </c>
      <c r="D2" s="28" t="s">
        <v>60</v>
      </c>
      <c r="E2" s="30" t="s">
        <v>59</v>
      </c>
    </row>
    <row r="3" spans="1:5" x14ac:dyDescent="0.25">
      <c r="A3" s="21">
        <v>42258</v>
      </c>
      <c r="B3" s="1">
        <v>100</v>
      </c>
      <c r="C3" s="1">
        <v>0</v>
      </c>
      <c r="D3" s="1">
        <f>B3-C3</f>
        <v>100</v>
      </c>
      <c r="E3" s="1" t="s">
        <v>62</v>
      </c>
    </row>
    <row r="4" spans="1:5" x14ac:dyDescent="0.25">
      <c r="A4" s="21">
        <v>42277</v>
      </c>
      <c r="B4" s="1"/>
      <c r="C4" s="1">
        <v>2</v>
      </c>
      <c r="D4" s="1">
        <f>D3+B4-C4</f>
        <v>98</v>
      </c>
      <c r="E4" s="1" t="s">
        <v>95</v>
      </c>
    </row>
  </sheetData>
  <pageMargins left="0.511811024" right="0.511811024" top="0.78740157499999996" bottom="0.78740157499999996" header="0.31496062000000002" footer="0.3149606200000000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workbookViewId="0">
      <selection activeCell="F2" sqref="F2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23"/>
      <c r="C1" s="23" t="s">
        <v>112</v>
      </c>
      <c r="D1" s="24"/>
      <c r="E1" s="25"/>
    </row>
    <row r="2" spans="1:5" ht="18" x14ac:dyDescent="0.25">
      <c r="A2" s="29" t="s">
        <v>56</v>
      </c>
      <c r="B2" s="26" t="s">
        <v>57</v>
      </c>
      <c r="C2" s="27" t="s">
        <v>58</v>
      </c>
      <c r="D2" s="28" t="s">
        <v>60</v>
      </c>
      <c r="E2" s="30" t="s">
        <v>59</v>
      </c>
    </row>
    <row r="3" spans="1:5" x14ac:dyDescent="0.25">
      <c r="A3" s="21">
        <v>42258</v>
      </c>
      <c r="B3" s="1">
        <v>30</v>
      </c>
      <c r="C3" s="1">
        <v>0</v>
      </c>
      <c r="D3" s="1">
        <f>B3-C3</f>
        <v>30</v>
      </c>
      <c r="E3" s="1" t="s">
        <v>62</v>
      </c>
    </row>
  </sheetData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workbookViewId="0">
      <selection activeCell="H7" sqref="H7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23"/>
      <c r="C1" s="23" t="s">
        <v>72</v>
      </c>
      <c r="D1" s="24"/>
      <c r="E1" s="25"/>
    </row>
    <row r="2" spans="1:5" ht="18" x14ac:dyDescent="0.25">
      <c r="A2" s="29" t="s">
        <v>56</v>
      </c>
      <c r="B2" s="26" t="s">
        <v>57</v>
      </c>
      <c r="C2" s="27" t="s">
        <v>58</v>
      </c>
      <c r="D2" s="28" t="s">
        <v>60</v>
      </c>
      <c r="E2" s="30" t="s">
        <v>59</v>
      </c>
    </row>
    <row r="3" spans="1:5" x14ac:dyDescent="0.25">
      <c r="A3" s="21">
        <v>42258</v>
      </c>
      <c r="B3" s="1">
        <v>10</v>
      </c>
      <c r="C3" s="1">
        <v>0</v>
      </c>
      <c r="D3" s="1">
        <f>B3-C3</f>
        <v>10</v>
      </c>
      <c r="E3" s="1" t="s">
        <v>62</v>
      </c>
    </row>
  </sheetData>
  <pageMargins left="0.511811024" right="0.511811024" top="0.78740157499999996" bottom="0.78740157499999996" header="0.31496062000000002" footer="0.3149606200000000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workbookViewId="0">
      <selection activeCell="F2" sqref="F2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23"/>
      <c r="C1" s="23" t="s">
        <v>113</v>
      </c>
      <c r="D1" s="24"/>
      <c r="E1" s="25"/>
    </row>
    <row r="2" spans="1:5" ht="18" x14ac:dyDescent="0.25">
      <c r="A2" s="29" t="s">
        <v>56</v>
      </c>
      <c r="B2" s="26" t="s">
        <v>57</v>
      </c>
      <c r="C2" s="27" t="s">
        <v>58</v>
      </c>
      <c r="D2" s="28" t="s">
        <v>60</v>
      </c>
      <c r="E2" s="30" t="s">
        <v>59</v>
      </c>
    </row>
    <row r="3" spans="1:5" x14ac:dyDescent="0.25">
      <c r="A3" s="21">
        <v>42258</v>
      </c>
      <c r="B3" s="1">
        <v>5</v>
      </c>
      <c r="C3" s="1">
        <v>0</v>
      </c>
      <c r="D3" s="1">
        <f>B3-C3</f>
        <v>5</v>
      </c>
      <c r="E3" s="1" t="s">
        <v>62</v>
      </c>
    </row>
  </sheetData>
  <pageMargins left="0.511811024" right="0.511811024" top="0.78740157499999996" bottom="0.78740157499999996" header="0.31496062000000002" footer="0.3149606200000000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workbookViewId="0">
      <selection activeCell="F2" sqref="F2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23"/>
      <c r="C1" s="23" t="s">
        <v>114</v>
      </c>
      <c r="D1" s="24"/>
      <c r="E1" s="25"/>
    </row>
    <row r="2" spans="1:5" ht="18" x14ac:dyDescent="0.25">
      <c r="A2" s="29" t="s">
        <v>56</v>
      </c>
      <c r="B2" s="26" t="s">
        <v>57</v>
      </c>
      <c r="C2" s="27" t="s">
        <v>58</v>
      </c>
      <c r="D2" s="28" t="s">
        <v>60</v>
      </c>
      <c r="E2" s="30" t="s">
        <v>59</v>
      </c>
    </row>
    <row r="3" spans="1:5" x14ac:dyDescent="0.25">
      <c r="A3" s="21">
        <v>42258</v>
      </c>
      <c r="B3" s="1">
        <v>10</v>
      </c>
      <c r="C3" s="1">
        <v>0</v>
      </c>
      <c r="D3" s="1">
        <f>B3-C3</f>
        <v>10</v>
      </c>
      <c r="E3" s="1" t="s">
        <v>62</v>
      </c>
    </row>
  </sheetData>
  <pageMargins left="0.511811024" right="0.511811024" top="0.78740157499999996" bottom="0.78740157499999996" header="0.31496062000000002" footer="0.3149606200000000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workbookViewId="0">
      <selection activeCell="F2" sqref="F2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23"/>
      <c r="C1" s="23" t="s">
        <v>115</v>
      </c>
      <c r="D1" s="24"/>
      <c r="E1" s="25"/>
    </row>
    <row r="2" spans="1:5" ht="18" x14ac:dyDescent="0.25">
      <c r="A2" s="29" t="s">
        <v>56</v>
      </c>
      <c r="B2" s="26" t="s">
        <v>57</v>
      </c>
      <c r="C2" s="27" t="s">
        <v>58</v>
      </c>
      <c r="D2" s="28" t="s">
        <v>60</v>
      </c>
      <c r="E2" s="30" t="s">
        <v>59</v>
      </c>
    </row>
    <row r="3" spans="1:5" x14ac:dyDescent="0.25">
      <c r="A3" s="21">
        <v>42258</v>
      </c>
      <c r="B3" s="1">
        <v>10</v>
      </c>
      <c r="C3" s="1">
        <v>0</v>
      </c>
      <c r="D3" s="1">
        <f>B3-C3</f>
        <v>10</v>
      </c>
      <c r="E3" s="1" t="s">
        <v>62</v>
      </c>
    </row>
  </sheetData>
  <pageMargins left="0.511811024" right="0.511811024" top="0.78740157499999996" bottom="0.78740157499999996" header="0.31496062000000002" footer="0.31496062000000002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workbookViewId="0">
      <selection activeCell="F4" sqref="F4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23"/>
      <c r="C1" s="23" t="s">
        <v>116</v>
      </c>
      <c r="D1" s="24"/>
      <c r="E1" s="25"/>
    </row>
    <row r="2" spans="1:5" ht="18" x14ac:dyDescent="0.25">
      <c r="A2" s="29" t="s">
        <v>56</v>
      </c>
      <c r="B2" s="26" t="s">
        <v>57</v>
      </c>
      <c r="C2" s="27" t="s">
        <v>58</v>
      </c>
      <c r="D2" s="28" t="s">
        <v>60</v>
      </c>
      <c r="E2" s="30" t="s">
        <v>59</v>
      </c>
    </row>
    <row r="3" spans="1:5" x14ac:dyDescent="0.25">
      <c r="A3" s="21">
        <v>42258</v>
      </c>
      <c r="B3" s="1">
        <v>6</v>
      </c>
      <c r="C3" s="1">
        <v>0</v>
      </c>
      <c r="D3" s="1">
        <f>B3-C3</f>
        <v>6</v>
      </c>
      <c r="E3" s="1" t="s">
        <v>62</v>
      </c>
    </row>
    <row r="4" spans="1:5" x14ac:dyDescent="0.25">
      <c r="A4" s="21">
        <v>42325</v>
      </c>
      <c r="B4" s="1"/>
      <c r="C4" s="1">
        <v>2</v>
      </c>
      <c r="D4" s="1">
        <f>D3+B4-C4</f>
        <v>4</v>
      </c>
      <c r="E4" s="1" t="s">
        <v>99</v>
      </c>
    </row>
  </sheetData>
  <pageMargins left="0.511811024" right="0.511811024" top="0.78740157499999996" bottom="0.78740157499999996" header="0.31496062000000002" footer="0.31496062000000002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opLeftCell="A3" workbookViewId="0">
      <selection activeCell="F4" sqref="F4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23"/>
      <c r="C1" s="23" t="s">
        <v>117</v>
      </c>
      <c r="D1" s="24"/>
      <c r="E1" s="25"/>
    </row>
    <row r="2" spans="1:5" ht="18" x14ac:dyDescent="0.25">
      <c r="A2" s="29" t="s">
        <v>56</v>
      </c>
      <c r="B2" s="26" t="s">
        <v>57</v>
      </c>
      <c r="C2" s="27" t="s">
        <v>58</v>
      </c>
      <c r="D2" s="28" t="s">
        <v>60</v>
      </c>
      <c r="E2" s="30" t="s">
        <v>59</v>
      </c>
    </row>
    <row r="3" spans="1:5" x14ac:dyDescent="0.25">
      <c r="A3" s="21">
        <v>42258</v>
      </c>
      <c r="B3" s="1">
        <v>20</v>
      </c>
      <c r="C3" s="1">
        <v>0</v>
      </c>
      <c r="D3" s="1">
        <f>B3-C3</f>
        <v>20</v>
      </c>
      <c r="E3" s="1" t="s">
        <v>62</v>
      </c>
    </row>
    <row r="4" spans="1:5" x14ac:dyDescent="0.25">
      <c r="A4" s="21">
        <v>42286</v>
      </c>
      <c r="B4" s="1"/>
      <c r="C4" s="1">
        <v>4</v>
      </c>
      <c r="D4" s="1">
        <f>D3+B4-C4</f>
        <v>16</v>
      </c>
      <c r="E4" s="1" t="s">
        <v>118</v>
      </c>
    </row>
    <row r="5" spans="1:5" x14ac:dyDescent="0.25">
      <c r="A5" s="21">
        <v>42298</v>
      </c>
      <c r="B5" s="1"/>
      <c r="C5" s="1">
        <v>2</v>
      </c>
      <c r="D5" s="1">
        <f t="shared" ref="D5" si="0">D4+B5-C5</f>
        <v>14</v>
      </c>
      <c r="E5" s="1" t="s">
        <v>119</v>
      </c>
    </row>
  </sheetData>
  <pageMargins left="0.511811024" right="0.511811024" top="0.78740157499999996" bottom="0.78740157499999996" header="0.31496062000000002" footer="0.31496062000000002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workbookViewId="0">
      <selection activeCell="F2" sqref="F2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23"/>
      <c r="C1" s="23" t="s">
        <v>120</v>
      </c>
      <c r="D1" s="24"/>
      <c r="E1" s="25"/>
    </row>
    <row r="2" spans="1:5" ht="18" x14ac:dyDescent="0.25">
      <c r="A2" s="29" t="s">
        <v>56</v>
      </c>
      <c r="B2" s="26" t="s">
        <v>57</v>
      </c>
      <c r="C2" s="27" t="s">
        <v>58</v>
      </c>
      <c r="D2" s="28" t="s">
        <v>60</v>
      </c>
      <c r="E2" s="30" t="s">
        <v>59</v>
      </c>
    </row>
    <row r="3" spans="1:5" x14ac:dyDescent="0.25">
      <c r="A3" s="21">
        <v>42258</v>
      </c>
      <c r="B3" s="1">
        <v>10</v>
      </c>
      <c r="C3" s="1">
        <v>0</v>
      </c>
      <c r="D3" s="1">
        <f>B3-C3</f>
        <v>10</v>
      </c>
      <c r="E3" s="1" t="s">
        <v>62</v>
      </c>
    </row>
    <row r="4" spans="1:5" x14ac:dyDescent="0.25">
      <c r="A4" s="21">
        <v>42258</v>
      </c>
      <c r="B4" s="1"/>
      <c r="C4" s="1">
        <v>1</v>
      </c>
      <c r="D4" s="1">
        <f>D3+B4-C4</f>
        <v>9</v>
      </c>
      <c r="E4" s="1" t="s">
        <v>121</v>
      </c>
    </row>
    <row r="5" spans="1:5" x14ac:dyDescent="0.25">
      <c r="A5" s="21">
        <v>42258</v>
      </c>
      <c r="B5" s="1"/>
      <c r="C5" s="1">
        <v>1</v>
      </c>
      <c r="D5" s="1">
        <f t="shared" ref="D5:D11" si="0">D4+B5-C5</f>
        <v>8</v>
      </c>
      <c r="E5" s="1" t="s">
        <v>122</v>
      </c>
    </row>
    <row r="6" spans="1:5" x14ac:dyDescent="0.25">
      <c r="A6" s="21">
        <v>42258</v>
      </c>
      <c r="B6" s="1"/>
      <c r="C6" s="1">
        <v>1</v>
      </c>
      <c r="D6" s="1">
        <f t="shared" si="0"/>
        <v>7</v>
      </c>
      <c r="E6" s="1" t="s">
        <v>123</v>
      </c>
    </row>
    <row r="7" spans="1:5" x14ac:dyDescent="0.25">
      <c r="A7" s="21">
        <v>42258</v>
      </c>
      <c r="B7" s="1"/>
      <c r="C7" s="1">
        <v>1</v>
      </c>
      <c r="D7" s="1">
        <f t="shared" si="0"/>
        <v>6</v>
      </c>
      <c r="E7" s="1" t="s">
        <v>124</v>
      </c>
    </row>
    <row r="8" spans="1:5" x14ac:dyDescent="0.25">
      <c r="A8" s="21">
        <v>42258</v>
      </c>
      <c r="B8" s="1"/>
      <c r="C8" s="1">
        <v>1</v>
      </c>
      <c r="D8" s="1">
        <f t="shared" si="0"/>
        <v>5</v>
      </c>
      <c r="E8" s="1" t="s">
        <v>125</v>
      </c>
    </row>
    <row r="9" spans="1:5" x14ac:dyDescent="0.25">
      <c r="A9" s="21">
        <v>42258</v>
      </c>
      <c r="B9" s="1"/>
      <c r="C9" s="1">
        <v>1</v>
      </c>
      <c r="D9" s="1">
        <f t="shared" si="0"/>
        <v>4</v>
      </c>
      <c r="E9" s="1" t="s">
        <v>126</v>
      </c>
    </row>
    <row r="10" spans="1:5" x14ac:dyDescent="0.25">
      <c r="A10" s="21">
        <v>42258</v>
      </c>
      <c r="B10" s="1"/>
      <c r="C10" s="1">
        <v>1</v>
      </c>
      <c r="D10" s="1">
        <f t="shared" si="0"/>
        <v>3</v>
      </c>
      <c r="E10" s="1" t="s">
        <v>127</v>
      </c>
    </row>
    <row r="11" spans="1:5" x14ac:dyDescent="0.25">
      <c r="A11" s="21">
        <v>42258</v>
      </c>
      <c r="B11" s="1"/>
      <c r="C11" s="1">
        <v>1</v>
      </c>
      <c r="D11" s="1">
        <f t="shared" si="0"/>
        <v>2</v>
      </c>
      <c r="E11" s="1" t="s">
        <v>63</v>
      </c>
    </row>
  </sheetData>
  <pageMargins left="0.511811024" right="0.511811024" top="0.78740157499999996" bottom="0.78740157499999996" header="0.31496062000000002" footer="0.31496062000000002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workbookViewId="0">
      <selection activeCell="F2" sqref="F2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23"/>
      <c r="C1" s="23" t="s">
        <v>128</v>
      </c>
      <c r="D1" s="24"/>
      <c r="E1" s="25"/>
    </row>
    <row r="2" spans="1:5" ht="18" x14ac:dyDescent="0.25">
      <c r="A2" s="29" t="s">
        <v>56</v>
      </c>
      <c r="B2" s="26" t="s">
        <v>57</v>
      </c>
      <c r="C2" s="27" t="s">
        <v>58</v>
      </c>
      <c r="D2" s="28" t="s">
        <v>60</v>
      </c>
      <c r="E2" s="30" t="s">
        <v>59</v>
      </c>
    </row>
    <row r="3" spans="1:5" x14ac:dyDescent="0.25">
      <c r="A3" s="21">
        <v>42258</v>
      </c>
      <c r="B3" s="1">
        <v>15</v>
      </c>
      <c r="C3" s="1">
        <v>0</v>
      </c>
      <c r="D3" s="1">
        <f>B3-C3</f>
        <v>15</v>
      </c>
      <c r="E3" s="1" t="s">
        <v>62</v>
      </c>
    </row>
    <row r="4" spans="1:5" x14ac:dyDescent="0.25">
      <c r="A4" s="21">
        <v>42258</v>
      </c>
      <c r="B4" s="1"/>
      <c r="C4" s="1">
        <v>1</v>
      </c>
      <c r="D4" s="1">
        <f>D3+B4-C4</f>
        <v>14</v>
      </c>
      <c r="E4" s="1" t="s">
        <v>129</v>
      </c>
    </row>
    <row r="5" spans="1:5" x14ac:dyDescent="0.25">
      <c r="A5" s="21">
        <v>42258</v>
      </c>
      <c r="B5" s="1"/>
      <c r="C5" s="1">
        <v>1</v>
      </c>
      <c r="D5" s="1">
        <f t="shared" ref="D5:D6" si="0">D4+B5-C5</f>
        <v>13</v>
      </c>
      <c r="E5" s="1" t="s">
        <v>123</v>
      </c>
    </row>
    <row r="6" spans="1:5" x14ac:dyDescent="0.25">
      <c r="A6" s="21">
        <v>42258</v>
      </c>
      <c r="B6" s="1"/>
      <c r="C6" s="1">
        <v>1</v>
      </c>
      <c r="D6" s="1">
        <f t="shared" si="0"/>
        <v>12</v>
      </c>
      <c r="E6" s="1" t="s">
        <v>95</v>
      </c>
    </row>
  </sheetData>
  <pageMargins left="0.511811024" right="0.511811024" top="0.78740157499999996" bottom="0.78740157499999996" header="0.31496062000000002" footer="0.31496062000000002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workbookViewId="0">
      <selection activeCell="F2" sqref="F2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23"/>
      <c r="C1" s="23" t="s">
        <v>130</v>
      </c>
      <c r="D1" s="24"/>
      <c r="E1" s="25"/>
    </row>
    <row r="2" spans="1:5" ht="18" x14ac:dyDescent="0.25">
      <c r="A2" s="29" t="s">
        <v>56</v>
      </c>
      <c r="B2" s="26" t="s">
        <v>57</v>
      </c>
      <c r="C2" s="27" t="s">
        <v>58</v>
      </c>
      <c r="D2" s="28" t="s">
        <v>60</v>
      </c>
      <c r="E2" s="30" t="s">
        <v>59</v>
      </c>
    </row>
    <row r="3" spans="1:5" x14ac:dyDescent="0.25">
      <c r="A3" s="21">
        <v>42258</v>
      </c>
      <c r="B3" s="1">
        <v>5</v>
      </c>
      <c r="C3" s="1">
        <v>0</v>
      </c>
      <c r="D3" s="1">
        <f>B3-C3</f>
        <v>5</v>
      </c>
      <c r="E3" s="1" t="s">
        <v>62</v>
      </c>
    </row>
  </sheetData>
  <pageMargins left="0.511811024" right="0.511811024" top="0.78740157499999996" bottom="0.78740157499999996" header="0.31496062000000002" footer="0.31496062000000002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workbookViewId="0">
      <selection activeCell="F1" sqref="F1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23"/>
      <c r="C1" s="23" t="s">
        <v>131</v>
      </c>
      <c r="D1" s="24"/>
      <c r="E1" s="25"/>
    </row>
    <row r="2" spans="1:5" ht="18" x14ac:dyDescent="0.25">
      <c r="A2" s="29" t="s">
        <v>56</v>
      </c>
      <c r="B2" s="26" t="s">
        <v>57</v>
      </c>
      <c r="C2" s="27" t="s">
        <v>58</v>
      </c>
      <c r="D2" s="28" t="s">
        <v>60</v>
      </c>
      <c r="E2" s="30" t="s">
        <v>59</v>
      </c>
    </row>
    <row r="3" spans="1:5" x14ac:dyDescent="0.25">
      <c r="A3" s="21">
        <v>42258</v>
      </c>
      <c r="B3" s="1">
        <v>5</v>
      </c>
      <c r="C3" s="1">
        <v>0</v>
      </c>
      <c r="D3" s="1">
        <f>B3-C3</f>
        <v>5</v>
      </c>
      <c r="E3" s="1" t="s">
        <v>62</v>
      </c>
    </row>
    <row r="4" spans="1:5" x14ac:dyDescent="0.25">
      <c r="A4" s="21">
        <v>42258</v>
      </c>
      <c r="B4" s="1"/>
      <c r="C4" s="1">
        <v>1</v>
      </c>
      <c r="D4" s="1">
        <f>D3+B4-C4</f>
        <v>4</v>
      </c>
      <c r="E4" s="1" t="s">
        <v>99</v>
      </c>
    </row>
    <row r="5" spans="1:5" x14ac:dyDescent="0.25">
      <c r="A5" s="21">
        <v>42258</v>
      </c>
      <c r="B5" s="1"/>
      <c r="C5" s="1">
        <v>1</v>
      </c>
      <c r="D5" s="1">
        <f t="shared" ref="D5:D8" si="0">D4+B5-C5</f>
        <v>3</v>
      </c>
      <c r="E5" s="1" t="s">
        <v>100</v>
      </c>
    </row>
    <row r="6" spans="1:5" x14ac:dyDescent="0.25">
      <c r="A6" s="21">
        <v>42258</v>
      </c>
      <c r="B6" s="1"/>
      <c r="C6" s="1">
        <v>1</v>
      </c>
      <c r="D6" s="1">
        <f t="shared" si="0"/>
        <v>2</v>
      </c>
      <c r="E6" s="1" t="s">
        <v>119</v>
      </c>
    </row>
    <row r="7" spans="1:5" x14ac:dyDescent="0.25">
      <c r="A7" s="21">
        <v>42258</v>
      </c>
      <c r="B7" s="1"/>
      <c r="C7" s="1">
        <v>1</v>
      </c>
      <c r="D7" s="1">
        <f t="shared" si="0"/>
        <v>1</v>
      </c>
      <c r="E7" s="1" t="s">
        <v>63</v>
      </c>
    </row>
    <row r="8" spans="1:5" x14ac:dyDescent="0.25">
      <c r="A8" s="21">
        <v>42262</v>
      </c>
      <c r="B8" s="1"/>
      <c r="C8" s="1">
        <v>1</v>
      </c>
      <c r="D8" s="1">
        <f t="shared" si="0"/>
        <v>0</v>
      </c>
      <c r="E8" s="1" t="s">
        <v>132</v>
      </c>
    </row>
  </sheetData>
  <pageMargins left="0.511811024" right="0.511811024" top="0.78740157499999996" bottom="0.78740157499999996" header="0.31496062000000002" footer="0.31496062000000002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workbookViewId="0">
      <selection activeCell="F1" sqref="F1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23"/>
      <c r="C1" s="23" t="s">
        <v>133</v>
      </c>
      <c r="D1" s="24"/>
      <c r="E1" s="25"/>
    </row>
    <row r="2" spans="1:5" ht="18" x14ac:dyDescent="0.25">
      <c r="A2" s="29" t="s">
        <v>56</v>
      </c>
      <c r="B2" s="26" t="s">
        <v>57</v>
      </c>
      <c r="C2" s="27" t="s">
        <v>58</v>
      </c>
      <c r="D2" s="28" t="s">
        <v>60</v>
      </c>
      <c r="E2" s="30" t="s">
        <v>59</v>
      </c>
    </row>
    <row r="3" spans="1:5" x14ac:dyDescent="0.25">
      <c r="A3" s="21">
        <v>42258</v>
      </c>
      <c r="B3" s="1">
        <v>1</v>
      </c>
      <c r="C3" s="1">
        <v>0</v>
      </c>
      <c r="D3" s="1">
        <f>B3-C3</f>
        <v>1</v>
      </c>
      <c r="E3" s="1" t="s">
        <v>62</v>
      </c>
    </row>
    <row r="4" spans="1:5" x14ac:dyDescent="0.25">
      <c r="A4" s="21">
        <v>42258</v>
      </c>
      <c r="B4" s="1"/>
      <c r="C4" s="1">
        <v>1</v>
      </c>
      <c r="D4" s="1">
        <f>D3+B4-C4</f>
        <v>0</v>
      </c>
      <c r="E4" s="1" t="s">
        <v>134</v>
      </c>
    </row>
  </sheetData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workbookViewId="0">
      <selection activeCell="H4" sqref="H4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23"/>
      <c r="C1" s="23" t="s">
        <v>73</v>
      </c>
      <c r="D1" s="24"/>
      <c r="E1" s="25"/>
    </row>
    <row r="2" spans="1:5" ht="18" x14ac:dyDescent="0.25">
      <c r="A2" s="29" t="s">
        <v>56</v>
      </c>
      <c r="B2" s="26" t="s">
        <v>57</v>
      </c>
      <c r="C2" s="27" t="s">
        <v>58</v>
      </c>
      <c r="D2" s="28" t="s">
        <v>60</v>
      </c>
      <c r="E2" s="30" t="s">
        <v>59</v>
      </c>
    </row>
    <row r="3" spans="1:5" x14ac:dyDescent="0.25">
      <c r="A3" s="21">
        <v>42258</v>
      </c>
      <c r="B3" s="1">
        <v>30</v>
      </c>
      <c r="C3" s="1">
        <v>0</v>
      </c>
      <c r="D3" s="1">
        <f>B3-C3</f>
        <v>30</v>
      </c>
      <c r="E3" s="1" t="s">
        <v>62</v>
      </c>
    </row>
  </sheetData>
  <pageMargins left="0.511811024" right="0.511811024" top="0.78740157499999996" bottom="0.78740157499999996" header="0.31496062000000002" footer="0.31496062000000002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workbookViewId="0">
      <selection activeCell="F3" sqref="F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23"/>
      <c r="C1" s="23" t="s">
        <v>135</v>
      </c>
      <c r="D1" s="24"/>
      <c r="E1" s="25"/>
    </row>
    <row r="2" spans="1:5" ht="18" x14ac:dyDescent="0.25">
      <c r="A2" s="29" t="s">
        <v>56</v>
      </c>
      <c r="B2" s="26" t="s">
        <v>57</v>
      </c>
      <c r="C2" s="27" t="s">
        <v>58</v>
      </c>
      <c r="D2" s="28" t="s">
        <v>60</v>
      </c>
      <c r="E2" s="30" t="s">
        <v>59</v>
      </c>
    </row>
    <row r="3" spans="1:5" x14ac:dyDescent="0.25">
      <c r="A3" s="21">
        <v>42258</v>
      </c>
      <c r="B3" s="1">
        <v>30</v>
      </c>
      <c r="C3" s="1">
        <v>0</v>
      </c>
      <c r="D3" s="1">
        <f>B3-C3</f>
        <v>30</v>
      </c>
      <c r="E3" s="1" t="s">
        <v>62</v>
      </c>
    </row>
  </sheetData>
  <pageMargins left="0.511811024" right="0.511811024" top="0.78740157499999996" bottom="0.78740157499999996" header="0.31496062000000002" footer="0.31496062000000002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workbookViewId="0">
      <selection activeCell="F1" sqref="F1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23"/>
      <c r="C1" s="23" t="s">
        <v>137</v>
      </c>
      <c r="D1" s="24"/>
      <c r="E1" s="25"/>
    </row>
    <row r="2" spans="1:5" ht="18" x14ac:dyDescent="0.25">
      <c r="A2" s="29" t="s">
        <v>56</v>
      </c>
      <c r="B2" s="26" t="s">
        <v>57</v>
      </c>
      <c r="C2" s="27" t="s">
        <v>58</v>
      </c>
      <c r="D2" s="28" t="s">
        <v>60</v>
      </c>
      <c r="E2" s="30" t="s">
        <v>59</v>
      </c>
    </row>
    <row r="3" spans="1:5" x14ac:dyDescent="0.25">
      <c r="A3" s="21">
        <v>42258</v>
      </c>
      <c r="B3" s="1">
        <v>20</v>
      </c>
      <c r="C3" s="1">
        <v>0</v>
      </c>
      <c r="D3" s="1">
        <f>B3-C3</f>
        <v>20</v>
      </c>
      <c r="E3" s="1" t="s">
        <v>62</v>
      </c>
    </row>
    <row r="4" spans="1:5" x14ac:dyDescent="0.25">
      <c r="A4" s="21">
        <v>42268</v>
      </c>
      <c r="B4" s="1"/>
      <c r="C4" s="1">
        <v>1</v>
      </c>
      <c r="D4" s="1">
        <f>D3+B4-C4</f>
        <v>19</v>
      </c>
      <c r="E4" s="1" t="s">
        <v>127</v>
      </c>
    </row>
    <row r="5" spans="1:5" x14ac:dyDescent="0.25">
      <c r="A5" s="21">
        <v>42269</v>
      </c>
      <c r="B5" s="1"/>
      <c r="C5" s="1">
        <v>2</v>
      </c>
      <c r="D5" s="1">
        <f t="shared" ref="D5:D9" si="0">D4+B5-C5</f>
        <v>17</v>
      </c>
      <c r="E5" s="1" t="s">
        <v>64</v>
      </c>
    </row>
    <row r="6" spans="1:5" x14ac:dyDescent="0.25">
      <c r="A6" s="21">
        <v>42277</v>
      </c>
      <c r="B6" s="1"/>
      <c r="C6" s="1">
        <v>1</v>
      </c>
      <c r="D6" s="1">
        <f t="shared" si="0"/>
        <v>16</v>
      </c>
      <c r="E6" s="1" t="s">
        <v>136</v>
      </c>
    </row>
    <row r="7" spans="1:5" x14ac:dyDescent="0.25">
      <c r="A7" s="21">
        <v>42278</v>
      </c>
      <c r="B7" s="1"/>
      <c r="C7" s="1">
        <v>1</v>
      </c>
      <c r="D7" s="1">
        <f t="shared" si="0"/>
        <v>15</v>
      </c>
      <c r="E7" s="1" t="s">
        <v>119</v>
      </c>
    </row>
    <row r="8" spans="1:5" x14ac:dyDescent="0.25">
      <c r="A8" s="21">
        <v>42305</v>
      </c>
      <c r="B8" s="1"/>
      <c r="C8" s="1">
        <v>1</v>
      </c>
      <c r="D8" s="1">
        <f t="shared" si="0"/>
        <v>14</v>
      </c>
      <c r="E8" s="1" t="s">
        <v>161</v>
      </c>
    </row>
    <row r="9" spans="1:5" x14ac:dyDescent="0.25">
      <c r="A9" s="21">
        <v>42326</v>
      </c>
      <c r="B9" s="1"/>
      <c r="C9" s="1">
        <v>1</v>
      </c>
      <c r="D9" s="1">
        <f t="shared" si="0"/>
        <v>13</v>
      </c>
      <c r="E9" s="1" t="s">
        <v>100</v>
      </c>
    </row>
  </sheetData>
  <pageMargins left="0.511811024" right="0.511811024" top="0.78740157499999996" bottom="0.78740157499999996" header="0.31496062000000002" footer="0.31496062000000002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workbookViewId="0">
      <selection activeCell="F2" sqref="F2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23"/>
      <c r="C1" s="23" t="s">
        <v>138</v>
      </c>
      <c r="D1" s="24"/>
      <c r="E1" s="25"/>
    </row>
    <row r="2" spans="1:5" ht="18" x14ac:dyDescent="0.25">
      <c r="A2" s="29" t="s">
        <v>56</v>
      </c>
      <c r="B2" s="26" t="s">
        <v>57</v>
      </c>
      <c r="C2" s="27" t="s">
        <v>58</v>
      </c>
      <c r="D2" s="28" t="s">
        <v>60</v>
      </c>
      <c r="E2" s="30" t="s">
        <v>59</v>
      </c>
    </row>
    <row r="3" spans="1:5" x14ac:dyDescent="0.25">
      <c r="A3" s="21">
        <v>42258</v>
      </c>
      <c r="B3" s="1">
        <v>35</v>
      </c>
      <c r="C3" s="1">
        <v>0</v>
      </c>
      <c r="D3" s="1">
        <f>B3-C3</f>
        <v>35</v>
      </c>
      <c r="E3" s="1" t="s">
        <v>62</v>
      </c>
    </row>
  </sheetData>
  <pageMargins left="0.511811024" right="0.511811024" top="0.78740157499999996" bottom="0.78740157499999996" header="0.31496062000000002" footer="0.31496062000000002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workbookViewId="0">
      <selection activeCell="F2" sqref="F2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23"/>
      <c r="C1" s="23" t="s">
        <v>139</v>
      </c>
      <c r="D1" s="24"/>
      <c r="E1" s="25"/>
    </row>
    <row r="2" spans="1:5" ht="18" x14ac:dyDescent="0.25">
      <c r="A2" s="29" t="s">
        <v>56</v>
      </c>
      <c r="B2" s="26" t="s">
        <v>57</v>
      </c>
      <c r="C2" s="27" t="s">
        <v>58</v>
      </c>
      <c r="D2" s="28" t="s">
        <v>60</v>
      </c>
      <c r="E2" s="30" t="s">
        <v>59</v>
      </c>
    </row>
    <row r="3" spans="1:5" x14ac:dyDescent="0.25">
      <c r="A3" s="21">
        <v>42258</v>
      </c>
      <c r="B3" s="1">
        <v>20</v>
      </c>
      <c r="C3" s="1">
        <v>0</v>
      </c>
      <c r="D3" s="1">
        <f>B3-C3</f>
        <v>20</v>
      </c>
      <c r="E3" s="1" t="s">
        <v>62</v>
      </c>
    </row>
    <row r="4" spans="1:5" x14ac:dyDescent="0.25">
      <c r="A4" s="21">
        <v>42269</v>
      </c>
      <c r="B4" s="1"/>
      <c r="C4" s="1">
        <v>1</v>
      </c>
      <c r="D4" s="1">
        <f>D3+B4-C4</f>
        <v>19</v>
      </c>
      <c r="E4" s="1" t="s">
        <v>134</v>
      </c>
    </row>
    <row r="5" spans="1:5" x14ac:dyDescent="0.25">
      <c r="A5" s="21">
        <v>42355</v>
      </c>
      <c r="B5" s="1"/>
      <c r="C5" s="1">
        <v>1</v>
      </c>
      <c r="D5" s="1">
        <f t="shared" ref="D5" si="0">D4+B5-C5</f>
        <v>18</v>
      </c>
      <c r="E5" s="1" t="s">
        <v>132</v>
      </c>
    </row>
  </sheetData>
  <pageMargins left="0.511811024" right="0.511811024" top="0.78740157499999996" bottom="0.78740157499999996" header="0.31496062000000002" footer="0.31496062000000002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workbookViewId="0">
      <selection activeCell="F2" sqref="F2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23"/>
      <c r="C1" s="23" t="s">
        <v>140</v>
      </c>
      <c r="D1" s="24"/>
      <c r="E1" s="25"/>
    </row>
    <row r="2" spans="1:5" ht="18" x14ac:dyDescent="0.25">
      <c r="A2" s="29" t="s">
        <v>56</v>
      </c>
      <c r="B2" s="26" t="s">
        <v>57</v>
      </c>
      <c r="C2" s="27" t="s">
        <v>58</v>
      </c>
      <c r="D2" s="28" t="s">
        <v>60</v>
      </c>
      <c r="E2" s="30" t="s">
        <v>59</v>
      </c>
    </row>
    <row r="3" spans="1:5" x14ac:dyDescent="0.25">
      <c r="A3" s="21">
        <v>42258</v>
      </c>
      <c r="B3" s="1">
        <v>6</v>
      </c>
      <c r="C3" s="1">
        <v>0</v>
      </c>
      <c r="D3" s="1">
        <f>B3-C3</f>
        <v>6</v>
      </c>
      <c r="E3" s="1" t="s">
        <v>62</v>
      </c>
    </row>
    <row r="4" spans="1:5" x14ac:dyDescent="0.25">
      <c r="A4" s="21">
        <v>42269</v>
      </c>
      <c r="B4" s="1"/>
      <c r="C4" s="1">
        <v>1</v>
      </c>
      <c r="D4" s="1">
        <f>D3+B4-C4</f>
        <v>5</v>
      </c>
      <c r="E4" s="1" t="s">
        <v>63</v>
      </c>
    </row>
  </sheetData>
  <pageMargins left="0.511811024" right="0.511811024" top="0.78740157499999996" bottom="0.78740157499999996" header="0.31496062000000002" footer="0.31496062000000002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6"/>
  <sheetViews>
    <sheetView tabSelected="1" workbookViewId="0">
      <selection activeCell="G5" sqref="G5"/>
    </sheetView>
  </sheetViews>
  <sheetFormatPr defaultRowHeight="15" x14ac:dyDescent="0.25"/>
  <cols>
    <col min="1" max="1" width="6.7109375" bestFit="1" customWidth="1"/>
    <col min="2" max="2" width="74.5703125" customWidth="1"/>
    <col min="3" max="3" width="10.7109375" bestFit="1" customWidth="1"/>
    <col min="4" max="4" width="19.5703125" bestFit="1" customWidth="1"/>
    <col min="5" max="5" width="25" bestFit="1" customWidth="1"/>
    <col min="6" max="6" width="33.28515625" bestFit="1" customWidth="1"/>
  </cols>
  <sheetData>
    <row r="1" spans="1:6" ht="18" x14ac:dyDescent="0.25">
      <c r="A1" s="16" t="s">
        <v>0</v>
      </c>
      <c r="B1" s="16" t="s">
        <v>1</v>
      </c>
      <c r="C1" s="17" t="s">
        <v>56</v>
      </c>
      <c r="D1" s="18" t="s">
        <v>143</v>
      </c>
      <c r="E1" s="19" t="s">
        <v>144</v>
      </c>
      <c r="F1" s="16" t="s">
        <v>145</v>
      </c>
    </row>
    <row r="2" spans="1:6" x14ac:dyDescent="0.25">
      <c r="A2" s="1">
        <v>1</v>
      </c>
      <c r="B2" s="8" t="s">
        <v>2</v>
      </c>
      <c r="C2" s="31">
        <v>42368</v>
      </c>
      <c r="D2" s="2">
        <v>30</v>
      </c>
      <c r="E2" s="3">
        <v>1.8</v>
      </c>
      <c r="F2" s="1">
        <f>D2*E2</f>
        <v>54</v>
      </c>
    </row>
    <row r="3" spans="1:6" x14ac:dyDescent="0.25">
      <c r="A3" s="1">
        <v>2</v>
      </c>
      <c r="B3" s="8" t="s">
        <v>3</v>
      </c>
      <c r="C3" s="31">
        <v>42368</v>
      </c>
      <c r="D3" s="2">
        <v>17</v>
      </c>
      <c r="E3" s="3">
        <v>4.7</v>
      </c>
      <c r="F3" s="1">
        <f t="shared" ref="F3:F65" si="0">D3*E3</f>
        <v>79.900000000000006</v>
      </c>
    </row>
    <row r="4" spans="1:6" x14ac:dyDescent="0.25">
      <c r="A4" s="1">
        <v>3</v>
      </c>
      <c r="B4" s="4" t="s">
        <v>150</v>
      </c>
      <c r="C4" s="31">
        <v>42368</v>
      </c>
      <c r="D4" s="2">
        <v>150</v>
      </c>
      <c r="E4" s="3">
        <v>0.8</v>
      </c>
      <c r="F4" s="1">
        <f t="shared" si="0"/>
        <v>120</v>
      </c>
    </row>
    <row r="5" spans="1:6" ht="26.25" customHeight="1" x14ac:dyDescent="0.25">
      <c r="A5" s="1">
        <v>4</v>
      </c>
      <c r="B5" s="20" t="s">
        <v>149</v>
      </c>
      <c r="C5" s="31">
        <v>42368</v>
      </c>
      <c r="D5" s="2">
        <v>150</v>
      </c>
      <c r="E5" s="3">
        <v>0.8</v>
      </c>
      <c r="F5" s="1">
        <f t="shared" si="0"/>
        <v>120</v>
      </c>
    </row>
    <row r="6" spans="1:6" x14ac:dyDescent="0.25">
      <c r="A6" s="1">
        <v>5</v>
      </c>
      <c r="B6" s="8" t="s">
        <v>4</v>
      </c>
      <c r="C6" s="31">
        <v>42368</v>
      </c>
      <c r="D6" s="2">
        <v>10</v>
      </c>
      <c r="E6" s="3">
        <v>3</v>
      </c>
      <c r="F6" s="1">
        <f t="shared" si="0"/>
        <v>30</v>
      </c>
    </row>
    <row r="7" spans="1:6" x14ac:dyDescent="0.25">
      <c r="A7" s="1">
        <v>6</v>
      </c>
      <c r="B7" s="8" t="s">
        <v>5</v>
      </c>
      <c r="C7" s="31">
        <v>42368</v>
      </c>
      <c r="D7" s="2">
        <v>400</v>
      </c>
      <c r="E7" s="3">
        <v>0.45</v>
      </c>
      <c r="F7" s="1">
        <f t="shared" si="0"/>
        <v>180</v>
      </c>
    </row>
    <row r="8" spans="1:6" x14ac:dyDescent="0.25">
      <c r="A8" s="1">
        <v>7</v>
      </c>
      <c r="B8" s="8" t="s">
        <v>6</v>
      </c>
      <c r="C8" s="31">
        <v>42368</v>
      </c>
      <c r="D8" s="2">
        <v>2</v>
      </c>
      <c r="E8" s="3">
        <v>8.4499999999999993</v>
      </c>
      <c r="F8" s="1">
        <f t="shared" si="0"/>
        <v>16.899999999999999</v>
      </c>
    </row>
    <row r="9" spans="1:6" x14ac:dyDescent="0.25">
      <c r="A9" s="1">
        <v>8</v>
      </c>
      <c r="B9" s="8" t="s">
        <v>162</v>
      </c>
      <c r="C9" s="31">
        <v>42368</v>
      </c>
      <c r="D9" s="2">
        <v>22</v>
      </c>
      <c r="E9" s="3">
        <v>10.5</v>
      </c>
      <c r="F9" s="1">
        <f t="shared" si="0"/>
        <v>231</v>
      </c>
    </row>
    <row r="10" spans="1:6" x14ac:dyDescent="0.25">
      <c r="A10" s="1">
        <v>9</v>
      </c>
      <c r="B10" s="8" t="s">
        <v>151</v>
      </c>
      <c r="C10" s="31">
        <v>42368</v>
      </c>
      <c r="D10" s="2">
        <v>499</v>
      </c>
      <c r="E10" s="3">
        <v>0.16</v>
      </c>
      <c r="F10" s="1">
        <f t="shared" si="0"/>
        <v>79.84</v>
      </c>
    </row>
    <row r="11" spans="1:6" x14ac:dyDescent="0.25">
      <c r="A11" s="1">
        <v>10</v>
      </c>
      <c r="B11" s="8" t="s">
        <v>152</v>
      </c>
      <c r="C11" s="31">
        <v>42368</v>
      </c>
      <c r="D11" s="2">
        <v>497</v>
      </c>
      <c r="E11" s="3">
        <v>0.15</v>
      </c>
      <c r="F11" s="1">
        <f t="shared" si="0"/>
        <v>74.55</v>
      </c>
    </row>
    <row r="12" spans="1:6" x14ac:dyDescent="0.25">
      <c r="A12" s="1">
        <v>11</v>
      </c>
      <c r="B12" s="8" t="s">
        <v>8</v>
      </c>
      <c r="C12" s="31">
        <v>42368</v>
      </c>
      <c r="D12" s="2">
        <v>4</v>
      </c>
      <c r="E12" s="3">
        <v>20.3</v>
      </c>
      <c r="F12" s="1">
        <f t="shared" si="0"/>
        <v>81.2</v>
      </c>
    </row>
    <row r="13" spans="1:6" x14ac:dyDescent="0.25">
      <c r="A13" s="1">
        <v>12</v>
      </c>
      <c r="B13" s="8" t="s">
        <v>9</v>
      </c>
      <c r="C13" s="31">
        <v>42368</v>
      </c>
      <c r="D13" s="2">
        <v>2</v>
      </c>
      <c r="E13" s="3">
        <v>2.1</v>
      </c>
      <c r="F13" s="1">
        <f t="shared" si="0"/>
        <v>4.2</v>
      </c>
    </row>
    <row r="14" spans="1:6" x14ac:dyDescent="0.25">
      <c r="A14" s="1">
        <v>13</v>
      </c>
      <c r="B14" s="8" t="s">
        <v>54</v>
      </c>
      <c r="C14" s="31">
        <v>42368</v>
      </c>
      <c r="D14" s="2">
        <v>3</v>
      </c>
      <c r="E14" s="3">
        <v>3.45</v>
      </c>
      <c r="F14" s="1">
        <f t="shared" si="0"/>
        <v>10.350000000000001</v>
      </c>
    </row>
    <row r="15" spans="1:6" x14ac:dyDescent="0.25">
      <c r="A15" s="1">
        <v>14</v>
      </c>
      <c r="B15" s="8" t="s">
        <v>10</v>
      </c>
      <c r="C15" s="31">
        <v>42368</v>
      </c>
      <c r="D15" s="2">
        <v>2</v>
      </c>
      <c r="E15" s="3">
        <v>18.7</v>
      </c>
      <c r="F15" s="1">
        <f t="shared" si="0"/>
        <v>37.4</v>
      </c>
    </row>
    <row r="16" spans="1:6" x14ac:dyDescent="0.25">
      <c r="A16" s="1">
        <v>15</v>
      </c>
      <c r="B16" s="8" t="s">
        <v>11</v>
      </c>
      <c r="C16" s="31">
        <v>42368</v>
      </c>
      <c r="D16" s="2">
        <v>20</v>
      </c>
      <c r="E16" s="3">
        <v>9.3000000000000007</v>
      </c>
      <c r="F16" s="1">
        <f t="shared" si="0"/>
        <v>186</v>
      </c>
    </row>
    <row r="17" spans="1:6" x14ac:dyDescent="0.25">
      <c r="A17" s="1">
        <v>16</v>
      </c>
      <c r="B17" s="8" t="s">
        <v>12</v>
      </c>
      <c r="C17" s="31">
        <v>42368</v>
      </c>
      <c r="D17" s="2">
        <v>400</v>
      </c>
      <c r="E17" s="3">
        <v>0.3</v>
      </c>
      <c r="F17" s="1">
        <f t="shared" si="0"/>
        <v>120</v>
      </c>
    </row>
    <row r="18" spans="1:6" x14ac:dyDescent="0.25">
      <c r="A18" s="1">
        <v>17</v>
      </c>
      <c r="B18" s="8" t="s">
        <v>13</v>
      </c>
      <c r="C18" s="31">
        <v>42368</v>
      </c>
      <c r="D18" s="2">
        <v>20</v>
      </c>
      <c r="E18" s="3">
        <v>1.4</v>
      </c>
      <c r="F18" s="1">
        <f t="shared" si="0"/>
        <v>28</v>
      </c>
    </row>
    <row r="19" spans="1:6" x14ac:dyDescent="0.25">
      <c r="A19" s="1">
        <v>18</v>
      </c>
      <c r="B19" s="8" t="s">
        <v>153</v>
      </c>
      <c r="C19" s="31">
        <v>42368</v>
      </c>
      <c r="D19" s="2">
        <v>100</v>
      </c>
      <c r="E19" s="3">
        <v>9.8000000000000004E-2</v>
      </c>
      <c r="F19" s="1">
        <f t="shared" si="0"/>
        <v>9.8000000000000007</v>
      </c>
    </row>
    <row r="20" spans="1:6" x14ac:dyDescent="0.25">
      <c r="A20" s="1">
        <v>19</v>
      </c>
      <c r="B20" s="8" t="s">
        <v>154</v>
      </c>
      <c r="C20" s="31">
        <v>42368</v>
      </c>
      <c r="D20" s="2">
        <v>100</v>
      </c>
      <c r="E20" s="3">
        <v>0.23599999999999999</v>
      </c>
      <c r="F20" s="1">
        <f t="shared" si="0"/>
        <v>23.599999999999998</v>
      </c>
    </row>
    <row r="21" spans="1:6" x14ac:dyDescent="0.25">
      <c r="A21" s="1">
        <v>20</v>
      </c>
      <c r="B21" s="8" t="s">
        <v>155</v>
      </c>
      <c r="C21" s="31">
        <v>42368</v>
      </c>
      <c r="D21" s="2">
        <v>100</v>
      </c>
      <c r="E21" s="3">
        <v>0.45900000000000002</v>
      </c>
      <c r="F21" s="1">
        <f t="shared" si="0"/>
        <v>45.9</v>
      </c>
    </row>
    <row r="22" spans="1:6" x14ac:dyDescent="0.25">
      <c r="A22" s="1">
        <v>21</v>
      </c>
      <c r="B22" s="8" t="s">
        <v>156</v>
      </c>
      <c r="C22" s="31">
        <v>42368</v>
      </c>
      <c r="D22" s="2">
        <v>100</v>
      </c>
      <c r="E22" s="3">
        <v>1.0620000000000001</v>
      </c>
      <c r="F22" s="1">
        <f t="shared" si="0"/>
        <v>106.2</v>
      </c>
    </row>
    <row r="23" spans="1:6" x14ac:dyDescent="0.25">
      <c r="A23" s="1">
        <v>22</v>
      </c>
      <c r="B23" s="8" t="s">
        <v>14</v>
      </c>
      <c r="C23" s="31">
        <v>42368</v>
      </c>
      <c r="D23" s="2">
        <v>19</v>
      </c>
      <c r="E23" s="3">
        <v>3.1</v>
      </c>
      <c r="F23" s="1">
        <f t="shared" si="0"/>
        <v>58.9</v>
      </c>
    </row>
    <row r="24" spans="1:6" x14ac:dyDescent="0.25">
      <c r="A24" s="1">
        <v>23</v>
      </c>
      <c r="B24" s="8" t="s">
        <v>15</v>
      </c>
      <c r="C24" s="31">
        <v>42368</v>
      </c>
      <c r="D24" s="2">
        <v>18</v>
      </c>
      <c r="E24" s="3">
        <v>0.8</v>
      </c>
      <c r="F24" s="1">
        <f t="shared" si="0"/>
        <v>14.4</v>
      </c>
    </row>
    <row r="25" spans="1:6" x14ac:dyDescent="0.25">
      <c r="A25" s="1">
        <v>24</v>
      </c>
      <c r="B25" s="8" t="s">
        <v>16</v>
      </c>
      <c r="C25" s="31">
        <v>42368</v>
      </c>
      <c r="D25" s="2">
        <v>20</v>
      </c>
      <c r="E25" s="3">
        <v>4.5</v>
      </c>
      <c r="F25" s="1">
        <f t="shared" si="0"/>
        <v>90</v>
      </c>
    </row>
    <row r="26" spans="1:6" x14ac:dyDescent="0.25">
      <c r="A26" s="1">
        <v>25</v>
      </c>
      <c r="B26" s="8" t="s">
        <v>157</v>
      </c>
      <c r="C26" s="31">
        <v>42368</v>
      </c>
      <c r="D26" s="2">
        <v>19</v>
      </c>
      <c r="E26" s="3">
        <v>2.38</v>
      </c>
      <c r="F26" s="1">
        <f t="shared" si="0"/>
        <v>45.22</v>
      </c>
    </row>
    <row r="27" spans="1:6" x14ac:dyDescent="0.25">
      <c r="A27" s="1">
        <v>26</v>
      </c>
      <c r="B27" s="8" t="s">
        <v>17</v>
      </c>
      <c r="C27" s="31">
        <v>42368</v>
      </c>
      <c r="D27" s="2">
        <v>4</v>
      </c>
      <c r="E27" s="3">
        <v>50.4</v>
      </c>
      <c r="F27" s="1">
        <f t="shared" si="0"/>
        <v>201.6</v>
      </c>
    </row>
    <row r="28" spans="1:6" x14ac:dyDescent="0.25">
      <c r="A28" s="1">
        <v>27</v>
      </c>
      <c r="B28" s="8" t="s">
        <v>18</v>
      </c>
      <c r="C28" s="31">
        <v>42368</v>
      </c>
      <c r="D28" s="2">
        <v>4</v>
      </c>
      <c r="E28" s="3">
        <v>15.9</v>
      </c>
      <c r="F28" s="1">
        <f t="shared" si="0"/>
        <v>63.6</v>
      </c>
    </row>
    <row r="29" spans="1:6" x14ac:dyDescent="0.25">
      <c r="A29" s="1">
        <v>28</v>
      </c>
      <c r="B29" s="8" t="s">
        <v>19</v>
      </c>
      <c r="C29" s="31">
        <v>42368</v>
      </c>
      <c r="D29" s="2">
        <v>5</v>
      </c>
      <c r="E29" s="3">
        <v>4.2</v>
      </c>
      <c r="F29" s="1">
        <f t="shared" si="0"/>
        <v>21</v>
      </c>
    </row>
    <row r="30" spans="1:6" x14ac:dyDescent="0.25">
      <c r="A30" s="1">
        <v>29</v>
      </c>
      <c r="B30" s="8" t="s">
        <v>20</v>
      </c>
      <c r="C30" s="31">
        <v>42368</v>
      </c>
      <c r="D30" s="2">
        <v>8</v>
      </c>
      <c r="E30" s="3">
        <v>10.199999999999999</v>
      </c>
      <c r="F30" s="1">
        <f t="shared" si="0"/>
        <v>81.599999999999994</v>
      </c>
    </row>
    <row r="31" spans="1:6" x14ac:dyDescent="0.25">
      <c r="A31" s="1">
        <v>30</v>
      </c>
      <c r="B31" s="8" t="s">
        <v>21</v>
      </c>
      <c r="C31" s="31">
        <v>42368</v>
      </c>
      <c r="D31" s="2">
        <v>50</v>
      </c>
      <c r="E31" s="3">
        <v>0.2</v>
      </c>
      <c r="F31" s="1">
        <f t="shared" si="0"/>
        <v>10</v>
      </c>
    </row>
    <row r="32" spans="1:6" x14ac:dyDescent="0.25">
      <c r="A32" s="1">
        <v>31</v>
      </c>
      <c r="B32" s="8" t="s">
        <v>158</v>
      </c>
      <c r="C32" s="31">
        <v>42368</v>
      </c>
      <c r="D32" s="2">
        <v>144</v>
      </c>
      <c r="E32" s="3">
        <v>0.75</v>
      </c>
      <c r="F32" s="1">
        <f t="shared" si="0"/>
        <v>108</v>
      </c>
    </row>
    <row r="33" spans="1:6" x14ac:dyDescent="0.25">
      <c r="A33" s="1">
        <v>32</v>
      </c>
      <c r="B33" s="8" t="s">
        <v>22</v>
      </c>
      <c r="C33" s="31">
        <v>42368</v>
      </c>
      <c r="D33" s="2">
        <v>0</v>
      </c>
      <c r="E33" s="3">
        <v>22</v>
      </c>
      <c r="F33" s="1">
        <f t="shared" si="0"/>
        <v>0</v>
      </c>
    </row>
    <row r="34" spans="1:6" x14ac:dyDescent="0.25">
      <c r="A34" s="1">
        <v>33</v>
      </c>
      <c r="B34" s="8" t="s">
        <v>23</v>
      </c>
      <c r="C34" s="31">
        <v>42368</v>
      </c>
      <c r="D34" s="2">
        <v>2</v>
      </c>
      <c r="E34" s="3">
        <v>9.6999999999999993</v>
      </c>
      <c r="F34" s="1">
        <f t="shared" si="0"/>
        <v>19.399999999999999</v>
      </c>
    </row>
    <row r="35" spans="1:6" x14ac:dyDescent="0.25">
      <c r="A35" s="1">
        <v>34</v>
      </c>
      <c r="B35" s="8" t="s">
        <v>24</v>
      </c>
      <c r="C35" s="31">
        <v>42368</v>
      </c>
      <c r="D35" s="2">
        <v>30</v>
      </c>
      <c r="E35" s="3">
        <v>2.0499999999999998</v>
      </c>
      <c r="F35" s="1">
        <f t="shared" si="0"/>
        <v>61.499999999999993</v>
      </c>
    </row>
    <row r="36" spans="1:6" x14ac:dyDescent="0.25">
      <c r="A36" s="1">
        <v>35</v>
      </c>
      <c r="B36" s="8" t="s">
        <v>25</v>
      </c>
      <c r="C36" s="31">
        <v>42368</v>
      </c>
      <c r="D36" s="2">
        <v>12</v>
      </c>
      <c r="E36" s="3">
        <v>12.2</v>
      </c>
      <c r="F36" s="1">
        <f t="shared" si="0"/>
        <v>146.39999999999998</v>
      </c>
    </row>
    <row r="37" spans="1:6" x14ac:dyDescent="0.25">
      <c r="A37" s="1">
        <v>36</v>
      </c>
      <c r="B37" s="8" t="s">
        <v>26</v>
      </c>
      <c r="C37" s="31">
        <v>42368</v>
      </c>
      <c r="D37" s="2">
        <v>20</v>
      </c>
      <c r="E37" s="3">
        <v>11.8</v>
      </c>
      <c r="F37" s="1">
        <f t="shared" si="0"/>
        <v>236</v>
      </c>
    </row>
    <row r="38" spans="1:6" x14ac:dyDescent="0.25">
      <c r="A38" s="1">
        <v>37</v>
      </c>
      <c r="B38" s="8" t="s">
        <v>27</v>
      </c>
      <c r="C38" s="31">
        <v>42368</v>
      </c>
      <c r="D38" s="2">
        <v>99</v>
      </c>
      <c r="E38" s="3">
        <v>0.75</v>
      </c>
      <c r="F38" s="1">
        <f t="shared" si="0"/>
        <v>74.25</v>
      </c>
    </row>
    <row r="39" spans="1:6" x14ac:dyDescent="0.25">
      <c r="A39" s="1">
        <v>38</v>
      </c>
      <c r="B39" s="8" t="s">
        <v>28</v>
      </c>
      <c r="C39" s="31">
        <v>42368</v>
      </c>
      <c r="D39" s="2">
        <v>98</v>
      </c>
      <c r="E39" s="3">
        <v>0.75</v>
      </c>
      <c r="F39" s="1">
        <f t="shared" si="0"/>
        <v>73.5</v>
      </c>
    </row>
    <row r="40" spans="1:6" x14ac:dyDescent="0.25">
      <c r="A40" s="1">
        <v>39</v>
      </c>
      <c r="B40" s="8" t="s">
        <v>29</v>
      </c>
      <c r="C40" s="31">
        <v>42368</v>
      </c>
      <c r="D40" s="2">
        <v>30</v>
      </c>
      <c r="E40" s="3">
        <v>2.1</v>
      </c>
      <c r="F40" s="1">
        <f t="shared" si="0"/>
        <v>63</v>
      </c>
    </row>
    <row r="41" spans="1:6" x14ac:dyDescent="0.25">
      <c r="A41" s="1">
        <v>40</v>
      </c>
      <c r="B41" s="8" t="s">
        <v>30</v>
      </c>
      <c r="C41" s="31">
        <v>42368</v>
      </c>
      <c r="D41" s="2">
        <v>5</v>
      </c>
      <c r="E41" s="3">
        <v>31.2</v>
      </c>
      <c r="F41" s="1">
        <f t="shared" si="0"/>
        <v>156</v>
      </c>
    </row>
    <row r="42" spans="1:6" x14ac:dyDescent="0.25">
      <c r="A42" s="1">
        <v>41</v>
      </c>
      <c r="B42" s="8" t="s">
        <v>31</v>
      </c>
      <c r="C42" s="31">
        <v>42368</v>
      </c>
      <c r="D42" s="2">
        <v>10</v>
      </c>
      <c r="E42" s="3">
        <v>1.5</v>
      </c>
      <c r="F42" s="1">
        <f t="shared" si="0"/>
        <v>15</v>
      </c>
    </row>
    <row r="43" spans="1:6" x14ac:dyDescent="0.25">
      <c r="A43" s="1">
        <v>42</v>
      </c>
      <c r="B43" s="8" t="s">
        <v>32</v>
      </c>
      <c r="C43" s="31">
        <v>42368</v>
      </c>
      <c r="D43" s="2">
        <v>10</v>
      </c>
      <c r="E43" s="3">
        <v>25.1</v>
      </c>
      <c r="F43" s="1">
        <f t="shared" si="0"/>
        <v>251</v>
      </c>
    </row>
    <row r="44" spans="1:6" x14ac:dyDescent="0.25">
      <c r="A44" s="1">
        <v>43</v>
      </c>
      <c r="B44" s="8" t="s">
        <v>33</v>
      </c>
      <c r="C44" s="31">
        <v>42368</v>
      </c>
      <c r="D44" s="2">
        <v>4</v>
      </c>
      <c r="E44" s="3">
        <v>5.5</v>
      </c>
      <c r="F44" s="1">
        <f t="shared" si="0"/>
        <v>22</v>
      </c>
    </row>
    <row r="45" spans="1:6" x14ac:dyDescent="0.25">
      <c r="A45" s="5">
        <v>44</v>
      </c>
      <c r="B45" s="8" t="s">
        <v>55</v>
      </c>
      <c r="C45" s="31">
        <v>42368</v>
      </c>
      <c r="D45" s="6">
        <v>14</v>
      </c>
      <c r="E45" s="3">
        <v>2.75</v>
      </c>
      <c r="F45" s="1">
        <f t="shared" si="0"/>
        <v>38.5</v>
      </c>
    </row>
    <row r="46" spans="1:6" x14ac:dyDescent="0.25">
      <c r="A46" s="7">
        <v>45</v>
      </c>
      <c r="B46" s="8" t="s">
        <v>34</v>
      </c>
      <c r="C46" s="31">
        <v>42368</v>
      </c>
      <c r="D46" s="2">
        <v>20</v>
      </c>
      <c r="E46" s="3">
        <v>1.3</v>
      </c>
      <c r="F46" s="1">
        <f t="shared" si="0"/>
        <v>26</v>
      </c>
    </row>
    <row r="47" spans="1:6" x14ac:dyDescent="0.25">
      <c r="A47" s="7">
        <v>46</v>
      </c>
      <c r="B47" s="8" t="s">
        <v>35</v>
      </c>
      <c r="C47" s="31">
        <v>42368</v>
      </c>
      <c r="D47" s="2">
        <v>2</v>
      </c>
      <c r="E47" s="3">
        <v>37</v>
      </c>
      <c r="F47" s="1">
        <f t="shared" si="0"/>
        <v>74</v>
      </c>
    </row>
    <row r="48" spans="1:6" x14ac:dyDescent="0.25">
      <c r="A48" s="7">
        <v>47</v>
      </c>
      <c r="B48" s="8" t="s">
        <v>36</v>
      </c>
      <c r="C48" s="31">
        <v>42368</v>
      </c>
      <c r="D48" s="2">
        <v>19</v>
      </c>
      <c r="E48" s="3">
        <v>7.75</v>
      </c>
      <c r="F48" s="1">
        <f t="shared" si="0"/>
        <v>147.25</v>
      </c>
    </row>
    <row r="49" spans="1:6" x14ac:dyDescent="0.25">
      <c r="A49" s="7">
        <v>48</v>
      </c>
      <c r="B49" s="8" t="s">
        <v>37</v>
      </c>
      <c r="C49" s="31">
        <v>42368</v>
      </c>
      <c r="D49" s="2">
        <v>1</v>
      </c>
      <c r="E49" s="3">
        <v>3.4</v>
      </c>
      <c r="F49" s="1">
        <f t="shared" si="0"/>
        <v>3.4</v>
      </c>
    </row>
    <row r="50" spans="1:6" x14ac:dyDescent="0.25">
      <c r="A50" s="7">
        <v>49</v>
      </c>
      <c r="B50" s="8" t="s">
        <v>38</v>
      </c>
      <c r="C50" s="31">
        <v>42368</v>
      </c>
      <c r="D50" s="2">
        <v>2</v>
      </c>
      <c r="E50" s="3">
        <v>72.7</v>
      </c>
      <c r="F50" s="1">
        <f t="shared" si="0"/>
        <v>145.4</v>
      </c>
    </row>
    <row r="51" spans="1:6" x14ac:dyDescent="0.25">
      <c r="A51" s="7">
        <v>50</v>
      </c>
      <c r="B51" s="8" t="s">
        <v>39</v>
      </c>
      <c r="C51" s="31">
        <v>42368</v>
      </c>
      <c r="D51" s="2">
        <v>1</v>
      </c>
      <c r="E51" s="3">
        <v>13.85</v>
      </c>
      <c r="F51" s="1">
        <f t="shared" si="0"/>
        <v>13.85</v>
      </c>
    </row>
    <row r="52" spans="1:6" x14ac:dyDescent="0.25">
      <c r="A52" s="7">
        <v>51</v>
      </c>
      <c r="B52" s="8" t="s">
        <v>40</v>
      </c>
      <c r="C52" s="31">
        <v>42368</v>
      </c>
      <c r="D52" s="2">
        <v>1</v>
      </c>
      <c r="E52" s="3">
        <v>16</v>
      </c>
      <c r="F52" s="1">
        <f t="shared" si="0"/>
        <v>16</v>
      </c>
    </row>
    <row r="53" spans="1:6" x14ac:dyDescent="0.25">
      <c r="A53" s="9">
        <v>52</v>
      </c>
      <c r="B53" s="8" t="s">
        <v>41</v>
      </c>
      <c r="C53" s="31">
        <v>42368</v>
      </c>
      <c r="D53" s="2">
        <v>16</v>
      </c>
      <c r="E53" s="3">
        <v>7.65</v>
      </c>
      <c r="F53" s="1">
        <f t="shared" si="0"/>
        <v>122.4</v>
      </c>
    </row>
    <row r="54" spans="1:6" x14ac:dyDescent="0.25">
      <c r="A54" s="9">
        <v>53</v>
      </c>
      <c r="B54" s="8" t="s">
        <v>42</v>
      </c>
      <c r="C54" s="31">
        <v>42368</v>
      </c>
      <c r="D54" s="2">
        <v>0</v>
      </c>
      <c r="E54" s="3">
        <v>65.5</v>
      </c>
      <c r="F54" s="1">
        <f t="shared" si="0"/>
        <v>0</v>
      </c>
    </row>
    <row r="55" spans="1:6" x14ac:dyDescent="0.25">
      <c r="A55" s="9">
        <v>54</v>
      </c>
      <c r="B55" s="8" t="s">
        <v>43</v>
      </c>
      <c r="C55" s="31">
        <v>42368</v>
      </c>
      <c r="D55" s="2">
        <v>0</v>
      </c>
      <c r="E55" s="3">
        <v>73</v>
      </c>
      <c r="F55" s="1">
        <f t="shared" si="0"/>
        <v>0</v>
      </c>
    </row>
    <row r="56" spans="1:6" x14ac:dyDescent="0.25">
      <c r="A56" s="9">
        <v>55</v>
      </c>
      <c r="B56" s="8" t="s">
        <v>44</v>
      </c>
      <c r="C56" s="31">
        <v>42368</v>
      </c>
      <c r="D56" s="2">
        <v>9</v>
      </c>
      <c r="E56" s="3">
        <v>3.4</v>
      </c>
      <c r="F56" s="1">
        <f t="shared" si="0"/>
        <v>30.599999999999998</v>
      </c>
    </row>
    <row r="57" spans="1:6" x14ac:dyDescent="0.25">
      <c r="A57" s="7">
        <v>56</v>
      </c>
      <c r="B57" s="8" t="s">
        <v>45</v>
      </c>
      <c r="C57" s="31">
        <v>42368</v>
      </c>
      <c r="D57" s="10">
        <v>134</v>
      </c>
      <c r="E57" s="3">
        <v>16.2</v>
      </c>
      <c r="F57" s="1">
        <f t="shared" si="0"/>
        <v>2170.7999999999997</v>
      </c>
    </row>
    <row r="58" spans="1:6" x14ac:dyDescent="0.25">
      <c r="A58" s="7">
        <v>57</v>
      </c>
      <c r="B58" s="8" t="s">
        <v>46</v>
      </c>
      <c r="C58" s="31">
        <v>42368</v>
      </c>
      <c r="D58" s="10">
        <v>5</v>
      </c>
      <c r="E58" s="3">
        <v>86</v>
      </c>
      <c r="F58" s="1">
        <f t="shared" si="0"/>
        <v>430</v>
      </c>
    </row>
    <row r="59" spans="1:6" x14ac:dyDescent="0.25">
      <c r="A59" s="7">
        <v>58</v>
      </c>
      <c r="B59" s="8" t="s">
        <v>47</v>
      </c>
      <c r="C59" s="31">
        <v>42368</v>
      </c>
      <c r="D59" s="10">
        <v>0</v>
      </c>
      <c r="E59" s="3">
        <v>814</v>
      </c>
      <c r="F59" s="1">
        <f t="shared" si="0"/>
        <v>0</v>
      </c>
    </row>
    <row r="60" spans="1:6" x14ac:dyDescent="0.25">
      <c r="A60" s="7">
        <v>59</v>
      </c>
      <c r="B60" s="8" t="s">
        <v>48</v>
      </c>
      <c r="C60" s="31">
        <v>42368</v>
      </c>
      <c r="D60" s="10">
        <v>0</v>
      </c>
      <c r="E60" s="3">
        <v>520</v>
      </c>
      <c r="F60" s="1">
        <f t="shared" si="0"/>
        <v>0</v>
      </c>
    </row>
    <row r="61" spans="1:6" x14ac:dyDescent="0.25">
      <c r="A61" s="7">
        <v>60</v>
      </c>
      <c r="B61" s="8" t="s">
        <v>49</v>
      </c>
      <c r="C61" s="31">
        <v>42368</v>
      </c>
      <c r="D61" s="10">
        <v>30</v>
      </c>
      <c r="E61" s="3">
        <v>209</v>
      </c>
      <c r="F61" s="1">
        <f t="shared" si="0"/>
        <v>6270</v>
      </c>
    </row>
    <row r="62" spans="1:6" x14ac:dyDescent="0.25">
      <c r="A62" s="7">
        <v>61</v>
      </c>
      <c r="B62" s="8" t="s">
        <v>50</v>
      </c>
      <c r="C62" s="31">
        <v>42368</v>
      </c>
      <c r="D62" s="10">
        <v>13</v>
      </c>
      <c r="E62" s="3">
        <v>169.65</v>
      </c>
      <c r="F62" s="1">
        <f t="shared" si="0"/>
        <v>2205.4500000000003</v>
      </c>
    </row>
    <row r="63" spans="1:6" x14ac:dyDescent="0.25">
      <c r="A63" s="7">
        <v>62</v>
      </c>
      <c r="B63" s="8" t="s">
        <v>51</v>
      </c>
      <c r="C63" s="31">
        <v>42368</v>
      </c>
      <c r="D63" s="10">
        <v>35</v>
      </c>
      <c r="E63" s="3">
        <v>52.6</v>
      </c>
      <c r="F63" s="1">
        <f t="shared" si="0"/>
        <v>1841</v>
      </c>
    </row>
    <row r="64" spans="1:6" x14ac:dyDescent="0.25">
      <c r="A64" s="7">
        <v>63</v>
      </c>
      <c r="B64" s="8" t="s">
        <v>52</v>
      </c>
      <c r="C64" s="31">
        <v>42368</v>
      </c>
      <c r="D64" s="10">
        <v>18</v>
      </c>
      <c r="E64" s="3">
        <v>67.5</v>
      </c>
      <c r="F64" s="1">
        <f t="shared" si="0"/>
        <v>1215</v>
      </c>
    </row>
    <row r="65" spans="1:6" x14ac:dyDescent="0.25">
      <c r="A65" s="7">
        <v>64</v>
      </c>
      <c r="B65" s="8" t="s">
        <v>53</v>
      </c>
      <c r="C65" s="31">
        <v>42368</v>
      </c>
      <c r="D65" s="10">
        <v>5</v>
      </c>
      <c r="E65" s="3">
        <v>209.33</v>
      </c>
      <c r="F65" s="1">
        <f t="shared" si="0"/>
        <v>1046.6500000000001</v>
      </c>
    </row>
    <row r="66" spans="1:6" x14ac:dyDescent="0.25">
      <c r="A66" s="11"/>
      <c r="B66" s="12"/>
      <c r="C66" s="13"/>
      <c r="D66" s="14" t="s">
        <v>146</v>
      </c>
      <c r="E66" s="15"/>
      <c r="F66" s="15">
        <f>SUM(F2:F65)</f>
        <v>19247.510000000002</v>
      </c>
    </row>
  </sheetData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workbookViewId="0">
      <selection activeCell="E11" sqref="E11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23"/>
      <c r="C1" s="23" t="s">
        <v>74</v>
      </c>
      <c r="D1" s="24"/>
      <c r="E1" s="25"/>
    </row>
    <row r="2" spans="1:5" ht="18" x14ac:dyDescent="0.25">
      <c r="A2" s="29" t="s">
        <v>56</v>
      </c>
      <c r="B2" s="26" t="s">
        <v>57</v>
      </c>
      <c r="C2" s="27" t="s">
        <v>58</v>
      </c>
      <c r="D2" s="28" t="s">
        <v>60</v>
      </c>
      <c r="E2" s="30" t="s">
        <v>59</v>
      </c>
    </row>
    <row r="3" spans="1:5" x14ac:dyDescent="0.25">
      <c r="A3" s="21">
        <v>42258</v>
      </c>
      <c r="B3" s="1">
        <v>2</v>
      </c>
      <c r="C3" s="1">
        <v>0</v>
      </c>
      <c r="D3" s="1">
        <f>B3-C3</f>
        <v>2</v>
      </c>
      <c r="E3" s="1" t="s">
        <v>62</v>
      </c>
    </row>
  </sheetData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workbookViewId="0">
      <selection activeCell="H11" sqref="H11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23"/>
      <c r="C1" s="23" t="s">
        <v>75</v>
      </c>
      <c r="D1" s="24"/>
      <c r="E1" s="25"/>
    </row>
    <row r="2" spans="1:5" ht="18" x14ac:dyDescent="0.25">
      <c r="A2" s="29" t="s">
        <v>56</v>
      </c>
      <c r="B2" s="26" t="s">
        <v>57</v>
      </c>
      <c r="C2" s="27" t="s">
        <v>58</v>
      </c>
      <c r="D2" s="28" t="s">
        <v>60</v>
      </c>
      <c r="E2" s="30" t="s">
        <v>59</v>
      </c>
    </row>
    <row r="3" spans="1:5" x14ac:dyDescent="0.25">
      <c r="A3" s="21">
        <v>42258</v>
      </c>
      <c r="B3" s="1">
        <v>2</v>
      </c>
      <c r="C3" s="1">
        <v>0</v>
      </c>
      <c r="D3" s="1">
        <f>B3-C3</f>
        <v>2</v>
      </c>
      <c r="E3" s="1" t="s">
        <v>62</v>
      </c>
    </row>
  </sheetData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workbookViewId="0">
      <selection activeCell="G7" sqref="G7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23"/>
      <c r="C1" s="23" t="s">
        <v>76</v>
      </c>
      <c r="D1" s="24"/>
      <c r="E1" s="25"/>
    </row>
    <row r="2" spans="1:5" ht="18" x14ac:dyDescent="0.25">
      <c r="A2" s="29" t="s">
        <v>56</v>
      </c>
      <c r="B2" s="26" t="s">
        <v>57</v>
      </c>
      <c r="C2" s="27" t="s">
        <v>58</v>
      </c>
      <c r="D2" s="28" t="s">
        <v>60</v>
      </c>
      <c r="E2" s="30" t="s">
        <v>59</v>
      </c>
    </row>
    <row r="3" spans="1:5" x14ac:dyDescent="0.25">
      <c r="A3" s="21">
        <v>42258</v>
      </c>
      <c r="B3" s="1">
        <v>4</v>
      </c>
      <c r="C3" s="1">
        <v>0</v>
      </c>
      <c r="D3" s="1">
        <f>B3-C3</f>
        <v>4</v>
      </c>
      <c r="E3" s="1" t="s">
        <v>62</v>
      </c>
    </row>
    <row r="4" spans="1:5" x14ac:dyDescent="0.25">
      <c r="A4" s="21">
        <v>42258</v>
      </c>
      <c r="B4" s="1"/>
      <c r="C4" s="1">
        <v>1</v>
      </c>
      <c r="D4" s="1">
        <f>D3+B4-C4</f>
        <v>3</v>
      </c>
      <c r="E4" s="1" t="s">
        <v>64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65</vt:i4>
      </vt:variant>
    </vt:vector>
  </HeadingPairs>
  <TitlesOfParts>
    <vt:vector size="65" baseType="lpstr">
      <vt:lpstr>PAPEL 04</vt:lpstr>
      <vt:lpstr>BORRACHA</vt:lpstr>
      <vt:lpstr>CANETA AZUL</vt:lpstr>
      <vt:lpstr>CANETA PRETA</vt:lpstr>
      <vt:lpstr>CANETA CD</vt:lpstr>
      <vt:lpstr>MARCADOR TEXTO</vt:lpstr>
      <vt:lpstr> CLIPS GRANDE</vt:lpstr>
      <vt:lpstr>CLIPS MÉDIO</vt:lpstr>
      <vt:lpstr>CLIPS </vt:lpstr>
      <vt:lpstr>CLIPS PEQUENO</vt:lpstr>
      <vt:lpstr>ENVELOPE PLASTICO</vt:lpstr>
      <vt:lpstr>ENVELOPE 185x248</vt:lpstr>
      <vt:lpstr>ENVELOPE 240x340</vt:lpstr>
      <vt:lpstr>CALCULADORA</vt:lpstr>
      <vt:lpstr>COLA</vt:lpstr>
      <vt:lpstr>CORRETIVO</vt:lpstr>
      <vt:lpstr>CAPA</vt:lpstr>
      <vt:lpstr>CONTRA CAPA</vt:lpstr>
      <vt:lpstr>ESPIRAL 9MM</vt:lpstr>
      <vt:lpstr>ESPIRAL 17MM</vt:lpstr>
      <vt:lpstr>ESPIRAL 25MM</vt:lpstr>
      <vt:lpstr>ESPIRAL 40MM</vt:lpstr>
      <vt:lpstr>ESTILETE</vt:lpstr>
      <vt:lpstr>LAMINAS ESTILETE</vt:lpstr>
      <vt:lpstr>FITA GOMADA</vt:lpstr>
      <vt:lpstr>EXTRATOR</vt:lpstr>
      <vt:lpstr>FITA ADESIVA</vt:lpstr>
      <vt:lpstr>PERFURADOR</vt:lpstr>
      <vt:lpstr>GRAMPEADOR PEQUENO</vt:lpstr>
      <vt:lpstr>GRAMPEADOR PROFISSIONAL</vt:lpstr>
      <vt:lpstr>GRAMPO 23.6</vt:lpstr>
      <vt:lpstr>GRAMPO 23.13</vt:lpstr>
      <vt:lpstr>GRAMPO 26.6</vt:lpstr>
      <vt:lpstr>GRAMPO TIPO TRILHO</vt:lpstr>
      <vt:lpstr>LAPIS</vt:lpstr>
      <vt:lpstr>ELÁSTICO</vt:lpstr>
      <vt:lpstr>LIVRO PROTOCOLO</vt:lpstr>
      <vt:lpstr>RÉGUA</vt:lpstr>
      <vt:lpstr>TESOURA</vt:lpstr>
      <vt:lpstr>TINTA CARIMBO</vt:lpstr>
      <vt:lpstr>BLOCO DE PAPEL</vt:lpstr>
      <vt:lpstr>CD</vt:lpstr>
      <vt:lpstr>DVD</vt:lpstr>
      <vt:lpstr>ENVELOPE CD</vt:lpstr>
      <vt:lpstr>CAIXA ARQUIVO</vt:lpstr>
      <vt:lpstr>PASTA A-Z</vt:lpstr>
      <vt:lpstr>PASTA "L"</vt:lpstr>
      <vt:lpstr>PASTA L"</vt:lpstr>
      <vt:lpstr>PASTA ESCOLAR</vt:lpstr>
      <vt:lpstr>PASTA SANFONADA</vt:lpstr>
      <vt:lpstr>PASTA SUSPENSA</vt:lpstr>
      <vt:lpstr>PASTA CLASSIFICADORA</vt:lpstr>
      <vt:lpstr>PILHA AA</vt:lpstr>
      <vt:lpstr>PILHA AAA</vt:lpstr>
      <vt:lpstr>SEPARADOR DOCUMENTO</vt:lpstr>
      <vt:lpstr>ORGANIZADOR 3-1</vt:lpstr>
      <vt:lpstr>FILMES PLASTIFICAÇÃO</vt:lpstr>
      <vt:lpstr>FRAGMENTADORA</vt:lpstr>
      <vt:lpstr>EMPLASTIFICADORA</vt:lpstr>
      <vt:lpstr>TONER 85A</vt:lpstr>
      <vt:lpstr>TONER 35A</vt:lpstr>
      <vt:lpstr>CARTUCHO PRETO</vt:lpstr>
      <vt:lpstr>CARTUCHO COLOR</vt:lpstr>
      <vt:lpstr>TONER DCP</vt:lpstr>
      <vt:lpstr>SALDO DE ESTOQUE EM 12-2015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Cintia</dc:creator>
  <cp:lastModifiedBy>User</cp:lastModifiedBy>
  <dcterms:created xsi:type="dcterms:W3CDTF">2015-09-11T16:44:19Z</dcterms:created>
  <dcterms:modified xsi:type="dcterms:W3CDTF">2016-04-27T14:58:10Z</dcterms:modified>
</cp:coreProperties>
</file>